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IR\Presentaciones\Presentacion de Resultados Trimestrales\2013\1T\Pagina Web\"/>
    </mc:Choice>
  </mc:AlternateContent>
  <bookViews>
    <workbookView xWindow="0" yWindow="0" windowWidth="20490" windowHeight="7005"/>
  </bookViews>
  <sheets>
    <sheet name="Balance Sheet" sheetId="1" r:id="rId1"/>
    <sheet name="Income Statement" sheetId="2" r:id="rId2"/>
  </sheets>
  <definedNames>
    <definedName name="_xlnm.Print_Area" localSheetId="0">'Balance Sheet'!$C$1:$K$35</definedName>
    <definedName name="_xlnm.Print_Area" localSheetId="1">'Income Statement'!$B$1:$I$34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I27" i="1"/>
  <c r="H27" i="1"/>
  <c r="K26" i="1"/>
  <c r="I26" i="1"/>
  <c r="H26" i="1"/>
  <c r="I33" i="2" l="1"/>
  <c r="I28" i="2"/>
  <c r="I27" i="2"/>
  <c r="I26" i="2"/>
  <c r="I25" i="2"/>
  <c r="I24" i="2"/>
  <c r="I20" i="2"/>
  <c r="I19" i="2"/>
  <c r="I18" i="2"/>
  <c r="I17" i="2"/>
  <c r="I16" i="2"/>
  <c r="I13" i="2"/>
  <c r="I12" i="2"/>
  <c r="I11" i="2"/>
  <c r="I10" i="2"/>
  <c r="I9" i="2"/>
  <c r="I8" i="2"/>
  <c r="K33" i="1"/>
  <c r="K30" i="1"/>
  <c r="K25" i="1"/>
  <c r="K24" i="1"/>
  <c r="K23" i="1"/>
  <c r="K22" i="1"/>
  <c r="K21" i="1"/>
  <c r="K17" i="1"/>
  <c r="K16" i="1"/>
  <c r="K15" i="1"/>
  <c r="K14" i="1"/>
  <c r="K11" i="1"/>
  <c r="K10" i="1"/>
  <c r="K9" i="1"/>
  <c r="K8" i="1"/>
  <c r="K19" i="1" l="1"/>
  <c r="K12" i="1"/>
  <c r="K28" i="1"/>
  <c r="I29" i="2"/>
  <c r="K18" i="1"/>
  <c r="I14" i="2"/>
  <c r="K31" i="1" l="1"/>
  <c r="I22" i="2"/>
  <c r="K35" i="1" l="1"/>
  <c r="I31" i="2"/>
  <c r="I34" i="2" l="1"/>
</calcChain>
</file>

<file path=xl/sharedStrings.xml><?xml version="1.0" encoding="utf-8"?>
<sst xmlns="http://schemas.openxmlformats.org/spreadsheetml/2006/main" count="82" uniqueCount="61">
  <si>
    <t>GRUPO DE INVERSIONES SURAMERICANA S.A.</t>
  </si>
  <si>
    <t>Balance Sheet</t>
  </si>
  <si>
    <t>(Figures in million COP)</t>
  </si>
  <si>
    <t>TRM</t>
  </si>
  <si>
    <t>Quarter</t>
  </si>
  <si>
    <t>% Var</t>
  </si>
  <si>
    <t>MM USD</t>
  </si>
  <si>
    <t>1Q 13</t>
  </si>
  <si>
    <t>4T 12</t>
  </si>
  <si>
    <t>1Q 12</t>
  </si>
  <si>
    <t>1Q13/4Q12</t>
  </si>
  <si>
    <t>1Q13/1Q12</t>
  </si>
  <si>
    <t>Cash and cash equivalents</t>
  </si>
  <si>
    <t>$</t>
  </si>
  <si>
    <t>Investments available for sale</t>
  </si>
  <si>
    <t>Accounts receivable</t>
  </si>
  <si>
    <t>Prepaid expenses</t>
  </si>
  <si>
    <t>N/A</t>
  </si>
  <si>
    <t>Current assets</t>
  </si>
  <si>
    <t>Permanent investments</t>
  </si>
  <si>
    <t>Property, plant and equipment - vehicle</t>
  </si>
  <si>
    <t>Intangibles</t>
  </si>
  <si>
    <t>Other assets</t>
  </si>
  <si>
    <t>Reappraisal of investments</t>
  </si>
  <si>
    <t>Non current assets</t>
  </si>
  <si>
    <t>Financial obligations</t>
  </si>
  <si>
    <t>Other financial obligations</t>
  </si>
  <si>
    <t>Accounts payable</t>
  </si>
  <si>
    <t>Taxes, liens and fees</t>
  </si>
  <si>
    <t xml:space="preserve">Employee liabilities </t>
  </si>
  <si>
    <t>Unearned revenues</t>
  </si>
  <si>
    <t>Estimated liabilities and provisions</t>
  </si>
  <si>
    <t>Current liabilities</t>
  </si>
  <si>
    <t>Bonds</t>
  </si>
  <si>
    <t>Total liabilities</t>
  </si>
  <si>
    <t>Total shareholders’ equity</t>
  </si>
  <si>
    <t>Total liabilities and shareholders’ equity</t>
  </si>
  <si>
    <t>INCOME STATEMENTS</t>
  </si>
  <si>
    <t>4Q 12</t>
  </si>
  <si>
    <t>Dividends</t>
  </si>
  <si>
    <t>Interests</t>
  </si>
  <si>
    <t>Earnings from the equity method, net</t>
  </si>
  <si>
    <t>Earnings from sale of investments, net</t>
  </si>
  <si>
    <t>Appraisals at market prices, net</t>
  </si>
  <si>
    <t>Suscription rights</t>
  </si>
  <si>
    <t>Operating revenues</t>
  </si>
  <si>
    <t>Payroll expenses</t>
  </si>
  <si>
    <t>Fees</t>
  </si>
  <si>
    <t>Administrative expenses</t>
  </si>
  <si>
    <t>Depreciation</t>
  </si>
  <si>
    <t>Operating and administrative expenses</t>
  </si>
  <si>
    <t>Operating income</t>
  </si>
  <si>
    <t>Adjustment for diff. in foreign-exchange</t>
  </si>
  <si>
    <t>Financial expenses - commissions</t>
  </si>
  <si>
    <t>Extraordinay expenses</t>
  </si>
  <si>
    <t>ADR call option compensation</t>
  </si>
  <si>
    <t>Other</t>
  </si>
  <si>
    <t>Non operating expense (income)</t>
  </si>
  <si>
    <t>Income before taxes</t>
  </si>
  <si>
    <t>Income and complementary taxes provision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</si>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</sst>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\ ;\(#,##0\);\-\ \ \ \ \ \ \ \ \ \ \ \ \ \ "/>
    <numFmt numFmtId="165" formatCode="_(* #,##0.00_);_(* \(#,##0.00\);_(* &quot;-&quot;??_);_(@_)"/>
    <numFmt numFmtId="166" formatCode="#,##0;\(#,##0\);\-\ \ \ \ \ \ "/>
    <numFmt numFmtId="167" formatCode="0.0%"/>
    <numFmt numFmtId="168" formatCode="_(* #,##0.0_);_(* \(#,##0.0\);_(* &quot;-&quot;??_);_(@_)"/>
    <numFmt numFmtId="169" formatCode="_(* #,##0_);_(* \(#,##0\);_(* &quot;-&quot;??_);_(@_)"/>
    <numFmt numFmtId="170" formatCode="#,##0\ ;\(#,##0\);\-\ \ \ \ 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indexed="8"/>
      <name val="Calibri"/>
      <family val="2"/>
    </font>
    <font>
      <u/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4" fillId="0" borderId="0" xfId="0" applyFont="1" applyAlignment="1"/>
    <xf numFmtId="0" fontId="8" fillId="0" borderId="0" xfId="0" applyFont="1" applyAlignment="1"/>
    <xf numFmtId="164" fontId="4" fillId="0" borderId="0" xfId="0" applyNumberFormat="1" applyFont="1" applyBorder="1" applyAlignment="1"/>
    <xf numFmtId="0" fontId="0" fillId="0" borderId="0" xfId="0" applyFont="1" applyAlignment="1">
      <alignment horizontal="right"/>
    </xf>
    <xf numFmtId="165" fontId="1" fillId="0" borderId="0" xfId="1" applyFont="1"/>
    <xf numFmtId="0" fontId="10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8" xfId="0" applyFont="1" applyBorder="1" applyAlignment="1">
      <alignment horizontal="right"/>
    </xf>
    <xf numFmtId="166" fontId="4" fillId="0" borderId="9" xfId="0" applyNumberFormat="1" applyFont="1" applyBorder="1"/>
    <xf numFmtId="167" fontId="4" fillId="0" borderId="9" xfId="2" applyNumberFormat="1" applyFont="1" applyBorder="1" applyAlignment="1">
      <alignment horizontal="right"/>
    </xf>
    <xf numFmtId="168" fontId="4" fillId="0" borderId="9" xfId="1" applyNumberFormat="1" applyFont="1" applyBorder="1"/>
    <xf numFmtId="168" fontId="4" fillId="0" borderId="0" xfId="1" applyNumberFormat="1" applyFont="1"/>
    <xf numFmtId="166" fontId="4" fillId="0" borderId="9" xfId="0" applyNumberFormat="1" applyFont="1" applyFill="1" applyBorder="1"/>
    <xf numFmtId="168" fontId="4" fillId="0" borderId="9" xfId="1" applyNumberFormat="1" applyFont="1" applyFill="1" applyBorder="1"/>
    <xf numFmtId="0" fontId="6" fillId="3" borderId="10" xfId="0" applyFont="1" applyFill="1" applyBorder="1"/>
    <xf numFmtId="0" fontId="6" fillId="3" borderId="11" xfId="0" applyFont="1" applyFill="1" applyBorder="1" applyAlignment="1">
      <alignment horizontal="right"/>
    </xf>
    <xf numFmtId="166" fontId="6" fillId="3" borderId="3" xfId="0" applyNumberFormat="1" applyFont="1" applyFill="1" applyBorder="1"/>
    <xf numFmtId="167" fontId="6" fillId="3" borderId="3" xfId="2" applyNumberFormat="1" applyFont="1" applyFill="1" applyBorder="1" applyAlignment="1">
      <alignment horizontal="right"/>
    </xf>
    <xf numFmtId="168" fontId="6" fillId="3" borderId="3" xfId="1" applyNumberFormat="1" applyFont="1" applyFill="1" applyBorder="1"/>
    <xf numFmtId="0" fontId="3" fillId="0" borderId="0" xfId="0" applyFont="1" applyFill="1"/>
    <xf numFmtId="167" fontId="4" fillId="0" borderId="9" xfId="0" applyNumberFormat="1" applyFont="1" applyBorder="1" applyAlignment="1">
      <alignment horizontal="right"/>
    </xf>
    <xf numFmtId="169" fontId="3" fillId="0" borderId="0" xfId="1" applyNumberFormat="1" applyFont="1" applyFill="1"/>
    <xf numFmtId="3" fontId="3" fillId="0" borderId="0" xfId="0" applyNumberFormat="1" applyFont="1" applyFill="1"/>
    <xf numFmtId="0" fontId="4" fillId="0" borderId="7" xfId="0" applyFont="1" applyBorder="1" applyAlignment="1">
      <alignment horizontal="left"/>
    </xf>
    <xf numFmtId="170" fontId="4" fillId="0" borderId="9" xfId="0" applyNumberFormat="1" applyFont="1" applyBorder="1"/>
    <xf numFmtId="169" fontId="4" fillId="0" borderId="0" xfId="1" applyNumberFormat="1" applyFont="1"/>
    <xf numFmtId="0" fontId="6" fillId="0" borderId="0" xfId="0" applyFont="1"/>
    <xf numFmtId="164" fontId="6" fillId="3" borderId="11" xfId="0" applyNumberFormat="1" applyFont="1" applyFill="1" applyBorder="1" applyAlignment="1">
      <alignment horizontal="right"/>
    </xf>
    <xf numFmtId="0" fontId="11" fillId="0" borderId="0" xfId="0" applyFont="1" applyAlignment="1"/>
    <xf numFmtId="0" fontId="12" fillId="0" borderId="0" xfId="0" applyFont="1" applyAlignment="1"/>
    <xf numFmtId="0" fontId="0" fillId="0" borderId="0" xfId="0" applyFo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7" fontId="12" fillId="0" borderId="0" xfId="0" applyNumberFormat="1" applyFont="1" applyFill="1" applyBorder="1" applyAlignment="1">
      <alignment horizontal="center"/>
    </xf>
    <xf numFmtId="0" fontId="6" fillId="0" borderId="9" xfId="0" applyFont="1" applyBorder="1"/>
    <xf numFmtId="17" fontId="12" fillId="0" borderId="9" xfId="0" applyNumberFormat="1" applyFont="1" applyBorder="1"/>
    <xf numFmtId="17" fontId="12" fillId="0" borderId="0" xfId="0" applyNumberFormat="1" applyFont="1" applyBorder="1"/>
    <xf numFmtId="0" fontId="14" fillId="0" borderId="9" xfId="0" applyFont="1" applyBorder="1" applyAlignment="1">
      <alignment horizontal="left"/>
    </xf>
    <xf numFmtId="167" fontId="4" fillId="0" borderId="9" xfId="2" applyNumberFormat="1" applyFont="1" applyBorder="1"/>
    <xf numFmtId="166" fontId="15" fillId="0" borderId="0" xfId="0" applyNumberFormat="1" applyFont="1"/>
    <xf numFmtId="168" fontId="1" fillId="0" borderId="0" xfId="1" applyNumberFormat="1" applyFont="1"/>
    <xf numFmtId="166" fontId="15" fillId="0" borderId="0" xfId="0" applyNumberFormat="1" applyFont="1" applyFill="1"/>
    <xf numFmtId="0" fontId="6" fillId="3" borderId="3" xfId="0" applyFont="1" applyFill="1" applyBorder="1"/>
    <xf numFmtId="167" fontId="6" fillId="3" borderId="3" xfId="2" applyNumberFormat="1" applyFont="1" applyFill="1" applyBorder="1"/>
    <xf numFmtId="0" fontId="12" fillId="0" borderId="9" xfId="0" applyFont="1" applyBorder="1"/>
    <xf numFmtId="169" fontId="12" fillId="0" borderId="9" xfId="1" applyNumberFormat="1" applyFont="1" applyBorder="1"/>
    <xf numFmtId="169" fontId="12" fillId="0" borderId="0" xfId="1" applyNumberFormat="1" applyFont="1" applyBorder="1"/>
    <xf numFmtId="168" fontId="12" fillId="0" borderId="9" xfId="1" applyNumberFormat="1" applyFont="1" applyBorder="1"/>
    <xf numFmtId="0" fontId="6" fillId="0" borderId="3" xfId="0" applyFont="1" applyBorder="1"/>
    <xf numFmtId="166" fontId="4" fillId="0" borderId="3" xfId="0" applyNumberFormat="1" applyFont="1" applyBorder="1"/>
    <xf numFmtId="167" fontId="4" fillId="0" borderId="3" xfId="2" applyNumberFormat="1" applyFont="1" applyBorder="1"/>
    <xf numFmtId="166" fontId="15" fillId="0" borderId="0" xfId="0" applyNumberFormat="1" applyFont="1" applyBorder="1"/>
    <xf numFmtId="168" fontId="4" fillId="0" borderId="3" xfId="1" applyNumberFormat="1" applyFont="1" applyBorder="1"/>
    <xf numFmtId="0" fontId="0" fillId="0" borderId="9" xfId="0" applyFont="1" applyBorder="1" applyAlignment="1">
      <alignment horizontal="left" indent="3"/>
    </xf>
    <xf numFmtId="169" fontId="14" fillId="0" borderId="9" xfId="1" applyNumberFormat="1" applyFont="1" applyBorder="1"/>
    <xf numFmtId="169" fontId="14" fillId="0" borderId="0" xfId="1" applyNumberFormat="1" applyFont="1"/>
    <xf numFmtId="168" fontId="14" fillId="0" borderId="9" xfId="1" applyNumberFormat="1" applyFont="1" applyBorder="1"/>
    <xf numFmtId="0" fontId="12" fillId="3" borderId="3" xfId="0" applyFont="1" applyFill="1" applyBorder="1"/>
    <xf numFmtId="166" fontId="4" fillId="3" borderId="3" xfId="0" applyNumberFormat="1" applyFont="1" applyFill="1" applyBorder="1"/>
    <xf numFmtId="167" fontId="4" fillId="3" borderId="3" xfId="2" applyNumberFormat="1" applyFont="1" applyFill="1" applyBorder="1"/>
    <xf numFmtId="168" fontId="4" fillId="3" borderId="3" xfId="1" applyNumberFormat="1" applyFont="1" applyFill="1" applyBorder="1"/>
    <xf numFmtId="169" fontId="12" fillId="0" borderId="0" xfId="1" applyNumberFormat="1" applyFont="1"/>
    <xf numFmtId="0" fontId="0" fillId="0" borderId="9" xfId="0" applyFont="1" applyBorder="1" applyAlignment="1">
      <alignment horizontal="left" indent="1"/>
    </xf>
    <xf numFmtId="0" fontId="12" fillId="0" borderId="0" xfId="0" applyFont="1"/>
    <xf numFmtId="169" fontId="14" fillId="0" borderId="9" xfId="1" applyNumberFormat="1" applyFont="1" applyFill="1" applyBorder="1"/>
    <xf numFmtId="169" fontId="14" fillId="0" borderId="0" xfId="1" applyNumberFormat="1" applyFont="1" applyFill="1"/>
    <xf numFmtId="168" fontId="14" fillId="0" borderId="9" xfId="1" applyNumberFormat="1" applyFont="1" applyFill="1" applyBorder="1"/>
    <xf numFmtId="168" fontId="12" fillId="0" borderId="0" xfId="1" applyNumberFormat="1" applyFont="1"/>
    <xf numFmtId="0" fontId="4" fillId="0" borderId="9" xfId="0" applyFont="1" applyBorder="1" applyAlignment="1">
      <alignment horizontal="left"/>
    </xf>
    <xf numFmtId="166" fontId="15" fillId="0" borderId="0" xfId="0" applyNumberFormat="1" applyFont="1" applyFill="1" applyBorder="1"/>
    <xf numFmtId="169" fontId="0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showGridLines="0" tabSelected="1" zoomScale="85" zoomScaleNormal="85" workbookViewId="0">
      <selection activeCell="K11" sqref="K11"/>
    </sheetView>
  </sheetViews>
  <sheetFormatPr baseColWidth="10" defaultRowHeight="15" x14ac:dyDescent="0.25"/>
  <cols>
    <col min="1" max="1" width="1.42578125" style="1" customWidth="1"/>
    <col min="2" max="2" width="10" style="1" customWidth="1"/>
    <col min="3" max="3" width="38.42578125" style="1" customWidth="1"/>
    <col min="4" max="4" width="3.28515625" style="1" customWidth="1"/>
    <col min="5" max="5" width="14.85546875" style="1" bestFit="1" customWidth="1"/>
    <col min="6" max="6" width="14.42578125" style="1" bestFit="1" customWidth="1"/>
    <col min="7" max="7" width="14.85546875" style="1" bestFit="1" customWidth="1"/>
    <col min="8" max="8" width="14" style="1" bestFit="1" customWidth="1"/>
    <col min="9" max="9" width="13.42578125" style="1" bestFit="1" customWidth="1"/>
    <col min="10" max="10" width="0.85546875" style="1" customWidth="1"/>
    <col min="11" max="11" width="13.42578125" style="1" bestFit="1" customWidth="1"/>
    <col min="12" max="12" width="12.85546875" style="1" bestFit="1" customWidth="1"/>
    <col min="13" max="13" width="24.7109375" style="1" customWidth="1"/>
    <col min="14" max="14" width="18.85546875" style="1" bestFit="1" customWidth="1"/>
    <col min="15" max="15" width="16" style="1" bestFit="1" customWidth="1"/>
    <col min="16" max="16384" width="11.42578125" style="1"/>
  </cols>
  <sheetData>
    <row r="1" spans="1:15" ht="18.75" x14ac:dyDescent="0.3">
      <c r="C1" s="2" t="s">
        <v>0</v>
      </c>
      <c r="D1" s="3"/>
      <c r="E1" s="3"/>
      <c r="F1" s="3"/>
      <c r="G1" s="3"/>
      <c r="H1" s="3"/>
      <c r="I1" s="3"/>
    </row>
    <row r="2" spans="1:15" ht="18.75" x14ac:dyDescent="0.3">
      <c r="C2" s="4" t="s">
        <v>1</v>
      </c>
      <c r="D2" s="5"/>
      <c r="E2" s="5"/>
      <c r="F2" s="5"/>
      <c r="G2" s="5"/>
      <c r="H2" s="5"/>
      <c r="I2" s="5"/>
    </row>
    <row r="3" spans="1:15" ht="18.75" x14ac:dyDescent="0.3">
      <c r="C3" s="6" t="s">
        <v>2</v>
      </c>
      <c r="D3" s="7"/>
      <c r="E3" s="7"/>
      <c r="F3" s="7"/>
      <c r="G3" s="7"/>
      <c r="H3" s="7"/>
      <c r="I3" s="7"/>
    </row>
    <row r="4" spans="1:15" x14ac:dyDescent="0.25">
      <c r="I4" s="8" t="s">
        <v>3</v>
      </c>
      <c r="K4" s="9">
        <v>1832.2</v>
      </c>
    </row>
    <row r="5" spans="1:15" x14ac:dyDescent="0.25">
      <c r="A5" s="10"/>
      <c r="B5" s="10"/>
      <c r="C5" s="83"/>
      <c r="D5" s="84"/>
      <c r="E5" s="87" t="s">
        <v>4</v>
      </c>
      <c r="F5" s="87"/>
      <c r="G5" s="87"/>
      <c r="H5" s="87" t="s">
        <v>5</v>
      </c>
      <c r="I5" s="87"/>
      <c r="K5" s="11" t="s">
        <v>6</v>
      </c>
    </row>
    <row r="6" spans="1:15" x14ac:dyDescent="0.25">
      <c r="C6" s="85"/>
      <c r="D6" s="86"/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K6" s="11" t="s">
        <v>7</v>
      </c>
    </row>
    <row r="7" spans="1:15" ht="6.75" customHeight="1" x14ac:dyDescent="0.25">
      <c r="C7" s="12"/>
      <c r="D7" s="13"/>
      <c r="E7" s="14"/>
      <c r="F7" s="14"/>
      <c r="G7" s="14"/>
      <c r="H7" s="15"/>
      <c r="I7" s="15"/>
      <c r="K7" s="15"/>
    </row>
    <row r="8" spans="1:15" x14ac:dyDescent="0.25">
      <c r="C8" s="12" t="s">
        <v>12</v>
      </c>
      <c r="D8" s="16" t="s">
        <v>13</v>
      </c>
      <c r="E8" s="17">
        <v>4795</v>
      </c>
      <c r="F8" s="17">
        <v>517.98099999999999</v>
      </c>
      <c r="G8" s="17">
        <v>41266.699999999997</v>
      </c>
      <c r="H8" s="18">
        <v>8.2570963027601394</v>
      </c>
      <c r="I8" s="18">
        <v>-0.88380461728221538</v>
      </c>
      <c r="K8" s="19">
        <f t="shared" ref="K8:K12" si="0">+E8/$K$4</f>
        <v>2.6170723720117892</v>
      </c>
      <c r="L8" s="20"/>
    </row>
    <row r="9" spans="1:15" x14ac:dyDescent="0.25">
      <c r="C9" s="12" t="s">
        <v>14</v>
      </c>
      <c r="D9" s="13"/>
      <c r="E9" s="21">
        <v>17215.633000000002</v>
      </c>
      <c r="F9" s="21">
        <v>88033.066999999995</v>
      </c>
      <c r="G9" s="21">
        <v>548.5</v>
      </c>
      <c r="H9" s="18">
        <v>-0.8044412902256376</v>
      </c>
      <c r="I9" s="18">
        <v>30.38675113947129</v>
      </c>
      <c r="K9" s="22">
        <f t="shared" si="0"/>
        <v>9.3961538041698507</v>
      </c>
      <c r="L9" s="20"/>
    </row>
    <row r="10" spans="1:15" x14ac:dyDescent="0.25">
      <c r="C10" s="12" t="s">
        <v>15</v>
      </c>
      <c r="D10" s="13"/>
      <c r="E10" s="17">
        <v>417256</v>
      </c>
      <c r="F10" s="17">
        <v>113504.83500000001</v>
      </c>
      <c r="G10" s="17">
        <v>754077.4</v>
      </c>
      <c r="H10" s="18">
        <v>2.6761077182306812</v>
      </c>
      <c r="I10" s="18">
        <v>-0.44666688061464255</v>
      </c>
      <c r="K10" s="19">
        <f t="shared" si="0"/>
        <v>227.73496343193975</v>
      </c>
      <c r="L10" s="20"/>
    </row>
    <row r="11" spans="1:15" x14ac:dyDescent="0.25">
      <c r="C11" s="12" t="s">
        <v>16</v>
      </c>
      <c r="D11" s="13"/>
      <c r="E11" s="17">
        <v>0</v>
      </c>
      <c r="F11" s="17">
        <v>0</v>
      </c>
      <c r="G11" s="17">
        <v>294.8</v>
      </c>
      <c r="H11" s="18" t="s">
        <v>17</v>
      </c>
      <c r="I11" s="18" t="s">
        <v>17</v>
      </c>
      <c r="K11" s="19">
        <f t="shared" si="0"/>
        <v>0</v>
      </c>
      <c r="L11" s="20"/>
    </row>
    <row r="12" spans="1:15" x14ac:dyDescent="0.25">
      <c r="C12" s="23" t="s">
        <v>18</v>
      </c>
      <c r="D12" s="24"/>
      <c r="E12" s="25">
        <v>439266.63300000003</v>
      </c>
      <c r="F12" s="25">
        <v>202055.883</v>
      </c>
      <c r="G12" s="25">
        <v>796187.4</v>
      </c>
      <c r="H12" s="26">
        <v>1.1739858621191446</v>
      </c>
      <c r="I12" s="26">
        <v>-0.4482873843519754</v>
      </c>
      <c r="K12" s="27">
        <f t="shared" si="0"/>
        <v>239.74818960812141</v>
      </c>
      <c r="L12" s="20"/>
      <c r="M12" s="28"/>
      <c r="N12" s="28"/>
      <c r="O12" s="28"/>
    </row>
    <row r="13" spans="1:15" ht="6.75" customHeight="1" x14ac:dyDescent="0.25">
      <c r="C13" s="12"/>
      <c r="D13" s="13"/>
      <c r="E13" s="15"/>
      <c r="F13" s="15"/>
      <c r="G13" s="15"/>
      <c r="H13" s="29"/>
      <c r="I13" s="29"/>
      <c r="K13" s="19"/>
      <c r="M13" s="28"/>
      <c r="N13" s="30"/>
      <c r="O13" s="31"/>
    </row>
    <row r="14" spans="1:15" x14ac:dyDescent="0.25">
      <c r="C14" s="12" t="s">
        <v>19</v>
      </c>
      <c r="D14" s="13"/>
      <c r="E14" s="21">
        <v>9238419.5754129998</v>
      </c>
      <c r="F14" s="21">
        <v>9102545.8680000007</v>
      </c>
      <c r="G14" s="21">
        <v>9689836.5</v>
      </c>
      <c r="H14" s="18">
        <v>1.4927000575812876E-2</v>
      </c>
      <c r="I14" s="18">
        <v>-4.6586639989952376E-2</v>
      </c>
      <c r="K14" s="22">
        <f t="shared" ref="K14:K19" si="1">+E14/$K$4</f>
        <v>5042.2549805769022</v>
      </c>
      <c r="L14" s="20"/>
      <c r="M14" s="28"/>
      <c r="N14" s="31"/>
      <c r="O14" s="31"/>
    </row>
    <row r="15" spans="1:15" x14ac:dyDescent="0.25">
      <c r="C15" s="12" t="s">
        <v>20</v>
      </c>
      <c r="D15" s="13"/>
      <c r="E15" s="17">
        <v>820.1</v>
      </c>
      <c r="F15" s="17">
        <v>622.22699999999998</v>
      </c>
      <c r="G15" s="17">
        <v>454.8</v>
      </c>
      <c r="H15" s="18">
        <v>0.31800773672630739</v>
      </c>
      <c r="I15" s="18">
        <v>0.80321020228671947</v>
      </c>
      <c r="K15" s="19">
        <f t="shared" si="1"/>
        <v>0.44760397336535312</v>
      </c>
      <c r="L15" s="20"/>
      <c r="M15" s="28"/>
      <c r="N15" s="31"/>
      <c r="O15" s="31"/>
    </row>
    <row r="16" spans="1:15" x14ac:dyDescent="0.25">
      <c r="C16" s="12" t="s">
        <v>21</v>
      </c>
      <c r="D16" s="13"/>
      <c r="E16" s="17">
        <v>2045.7</v>
      </c>
      <c r="F16" s="17">
        <v>2064.556</v>
      </c>
      <c r="G16" s="17">
        <v>44291.5</v>
      </c>
      <c r="H16" s="18">
        <v>-9.1331986151017425E-3</v>
      </c>
      <c r="I16" s="18">
        <v>-0.95381280832665416</v>
      </c>
      <c r="K16" s="19">
        <f t="shared" si="1"/>
        <v>1.1165265800676782</v>
      </c>
      <c r="L16" s="20"/>
      <c r="M16" s="28"/>
      <c r="N16" s="31"/>
      <c r="O16" s="31"/>
    </row>
    <row r="17" spans="1:15" x14ac:dyDescent="0.25">
      <c r="C17" s="12" t="s">
        <v>22</v>
      </c>
      <c r="D17" s="13"/>
      <c r="E17" s="17">
        <v>82.286000000000001</v>
      </c>
      <c r="F17" s="17">
        <v>82.286000000000001</v>
      </c>
      <c r="G17" s="17">
        <v>82.3</v>
      </c>
      <c r="H17" s="18">
        <v>0</v>
      </c>
      <c r="I17" s="18">
        <v>-1.701093560145297E-4</v>
      </c>
      <c r="K17" s="19">
        <f t="shared" si="1"/>
        <v>4.4911035913109923E-2</v>
      </c>
      <c r="L17" s="20"/>
      <c r="M17" s="28"/>
      <c r="N17" s="31"/>
      <c r="O17" s="31"/>
    </row>
    <row r="18" spans="1:15" x14ac:dyDescent="0.25">
      <c r="C18" s="12" t="s">
        <v>23</v>
      </c>
      <c r="D18" s="13"/>
      <c r="E18" s="17">
        <v>12379080.4</v>
      </c>
      <c r="F18" s="17">
        <v>12372807.056</v>
      </c>
      <c r="G18" s="17">
        <v>10365052.5</v>
      </c>
      <c r="H18" s="18">
        <v>5.0702673787823642E-4</v>
      </c>
      <c r="I18" s="18">
        <v>0.19430947407164609</v>
      </c>
      <c r="K18" s="19">
        <f t="shared" si="1"/>
        <v>6756.4023578211982</v>
      </c>
      <c r="L18" s="20"/>
      <c r="M18" s="28"/>
      <c r="N18" s="31"/>
      <c r="O18" s="31"/>
    </row>
    <row r="19" spans="1:15" x14ac:dyDescent="0.25">
      <c r="C19" s="23" t="s">
        <v>24</v>
      </c>
      <c r="D19" s="24" t="s">
        <v>13</v>
      </c>
      <c r="E19" s="25">
        <v>22059714.694412999</v>
      </c>
      <c r="F19" s="25">
        <v>21680177.876000002</v>
      </c>
      <c r="G19" s="25">
        <v>20895905</v>
      </c>
      <c r="H19" s="26">
        <v>1.7506167181088713E-2</v>
      </c>
      <c r="I19" s="26">
        <v>5.5695586978070526E-2</v>
      </c>
      <c r="K19" s="27">
        <f t="shared" si="1"/>
        <v>12040.014569595567</v>
      </c>
      <c r="M19" s="28"/>
      <c r="N19" s="31"/>
      <c r="O19" s="31"/>
    </row>
    <row r="20" spans="1:15" ht="6" customHeight="1" x14ac:dyDescent="0.25">
      <c r="C20" s="12"/>
      <c r="D20" s="13"/>
      <c r="E20" s="15"/>
      <c r="F20" s="17"/>
      <c r="G20" s="17"/>
      <c r="H20" s="29"/>
      <c r="I20" s="29"/>
      <c r="K20" s="19"/>
      <c r="M20" s="28"/>
      <c r="N20" s="30"/>
      <c r="O20" s="31"/>
    </row>
    <row r="21" spans="1:15" x14ac:dyDescent="0.25">
      <c r="C21" s="32" t="s">
        <v>25</v>
      </c>
      <c r="D21" s="13"/>
      <c r="E21" s="17">
        <v>260584.4</v>
      </c>
      <c r="F21" s="17">
        <v>450626.11200000002</v>
      </c>
      <c r="G21" s="33">
        <v>574889.80000000005</v>
      </c>
      <c r="H21" s="18">
        <v>-0.42172813989083707</v>
      </c>
      <c r="I21" s="18">
        <v>-0.5467228675826219</v>
      </c>
      <c r="K21" s="19">
        <f t="shared" ref="K21:K28" si="2">+E21/$K$4</f>
        <v>142.22486628097369</v>
      </c>
      <c r="L21" s="20"/>
      <c r="M21" s="28"/>
      <c r="N21" s="28"/>
      <c r="O21" s="28"/>
    </row>
    <row r="22" spans="1:15" x14ac:dyDescent="0.25">
      <c r="C22" s="32" t="s">
        <v>26</v>
      </c>
      <c r="D22" s="13"/>
      <c r="E22" s="17">
        <v>22507.7</v>
      </c>
      <c r="F22" s="17">
        <v>21243.267</v>
      </c>
      <c r="G22" s="33">
        <v>1000519.1</v>
      </c>
      <c r="H22" s="18">
        <v>5.9521588652065659E-2</v>
      </c>
      <c r="I22" s="18">
        <v>-0.97750397768518371</v>
      </c>
      <c r="K22" s="19">
        <f t="shared" si="2"/>
        <v>12.284521340465014</v>
      </c>
      <c r="L22" s="20"/>
    </row>
    <row r="23" spans="1:15" x14ac:dyDescent="0.25">
      <c r="C23" s="32" t="s">
        <v>27</v>
      </c>
      <c r="D23" s="13"/>
      <c r="E23" s="21">
        <v>305077.94500000001</v>
      </c>
      <c r="F23" s="17">
        <v>101057.023</v>
      </c>
      <c r="G23" s="33">
        <v>315659.19999999995</v>
      </c>
      <c r="H23" s="18">
        <v>2.0188693070841799</v>
      </c>
      <c r="I23" s="18">
        <v>-3.3521136086006514E-2</v>
      </c>
      <c r="K23" s="19">
        <f t="shared" si="2"/>
        <v>166.50908470690973</v>
      </c>
      <c r="L23" s="20"/>
    </row>
    <row r="24" spans="1:15" x14ac:dyDescent="0.25">
      <c r="C24" s="32" t="s">
        <v>28</v>
      </c>
      <c r="D24" s="13"/>
      <c r="E24" s="17">
        <v>4300.3389999999999</v>
      </c>
      <c r="F24" s="17">
        <v>4300.3389999999999</v>
      </c>
      <c r="G24" s="33">
        <v>6450.9</v>
      </c>
      <c r="H24" s="18">
        <v>0</v>
      </c>
      <c r="I24" s="18">
        <v>-0.33337379280410484</v>
      </c>
      <c r="K24" s="19">
        <f t="shared" si="2"/>
        <v>2.3470903831459449</v>
      </c>
      <c r="L24" s="20"/>
    </row>
    <row r="25" spans="1:15" x14ac:dyDescent="0.25">
      <c r="C25" s="32" t="s">
        <v>29</v>
      </c>
      <c r="D25" s="13"/>
      <c r="E25" s="21">
        <v>308.51600000000002</v>
      </c>
      <c r="F25" s="17">
        <v>390.572</v>
      </c>
      <c r="G25" s="33">
        <v>372.7</v>
      </c>
      <c r="H25" s="18">
        <v>-0.210091865264279</v>
      </c>
      <c r="I25" s="18">
        <v>-0.172213576603166</v>
      </c>
      <c r="K25" s="19">
        <f t="shared" si="2"/>
        <v>0.16838554742931994</v>
      </c>
      <c r="L25" s="20"/>
    </row>
    <row r="26" spans="1:15" x14ac:dyDescent="0.25">
      <c r="C26" s="32" t="s">
        <v>30</v>
      </c>
      <c r="D26" s="13"/>
      <c r="E26" s="17">
        <v>245571.4</v>
      </c>
      <c r="F26" s="17">
        <v>26906.425999999999</v>
      </c>
      <c r="G26" s="33">
        <v>227959.4</v>
      </c>
      <c r="H26" s="18">
        <f>E26/F26-1</f>
        <v>8.126868057467016</v>
      </c>
      <c r="I26" s="18">
        <f>E26/G26-1</f>
        <v>7.7259371624947226E-2</v>
      </c>
      <c r="K26" s="19">
        <f t="shared" si="2"/>
        <v>134.03089182403667</v>
      </c>
      <c r="L26" s="20"/>
      <c r="N26" s="34"/>
      <c r="O26" s="34"/>
    </row>
    <row r="27" spans="1:15" x14ac:dyDescent="0.25">
      <c r="C27" s="32" t="s">
        <v>31</v>
      </c>
      <c r="D27" s="13"/>
      <c r="E27" s="17">
        <v>32937.531000000003</v>
      </c>
      <c r="F27" s="17">
        <v>33794.203999999998</v>
      </c>
      <c r="G27" s="33">
        <v>20615.099999999999</v>
      </c>
      <c r="H27" s="18">
        <f>E27/F27-1</f>
        <v>-2.5349701978481187E-2</v>
      </c>
      <c r="I27" s="18">
        <f>E27/G27-1</f>
        <v>0.59773811429486168</v>
      </c>
      <c r="K27" s="19">
        <f t="shared" si="2"/>
        <v>17.9770390787032</v>
      </c>
      <c r="L27" s="20"/>
    </row>
    <row r="28" spans="1:15" x14ac:dyDescent="0.25">
      <c r="A28" s="35"/>
      <c r="B28" s="35"/>
      <c r="C28" s="23" t="s">
        <v>32</v>
      </c>
      <c r="D28" s="24"/>
      <c r="E28" s="25">
        <v>871287.83099999989</v>
      </c>
      <c r="F28" s="25">
        <v>638317.94300000009</v>
      </c>
      <c r="G28" s="25">
        <v>2146466.1999999997</v>
      </c>
      <c r="H28" s="26">
        <v>0.36497468159061253</v>
      </c>
      <c r="I28" s="26">
        <v>-0.59408266899334361</v>
      </c>
      <c r="K28" s="27">
        <f t="shared" si="2"/>
        <v>475.54187916166347</v>
      </c>
      <c r="L28" s="20"/>
    </row>
    <row r="29" spans="1:15" ht="9" customHeight="1" x14ac:dyDescent="0.25">
      <c r="C29" s="12"/>
      <c r="D29" s="13"/>
      <c r="E29" s="17"/>
      <c r="F29" s="17"/>
      <c r="G29" s="17"/>
      <c r="H29" s="18"/>
      <c r="I29" s="18"/>
      <c r="K29" s="19"/>
    </row>
    <row r="30" spans="1:15" x14ac:dyDescent="0.25">
      <c r="C30" s="32" t="s">
        <v>33</v>
      </c>
      <c r="D30" s="13"/>
      <c r="E30" s="17">
        <v>250000</v>
      </c>
      <c r="F30" s="17">
        <v>250000</v>
      </c>
      <c r="G30" s="33">
        <v>250000</v>
      </c>
      <c r="H30" s="18">
        <v>0</v>
      </c>
      <c r="I30" s="18">
        <v>0</v>
      </c>
      <c r="K30" s="19">
        <f>+E30/$K$4</f>
        <v>136.44798602772622</v>
      </c>
      <c r="L30" s="20"/>
    </row>
    <row r="31" spans="1:15" x14ac:dyDescent="0.25">
      <c r="C31" s="23" t="s">
        <v>34</v>
      </c>
      <c r="D31" s="24"/>
      <c r="E31" s="25">
        <v>1121287.8309999998</v>
      </c>
      <c r="F31" s="25">
        <v>888317.94300000009</v>
      </c>
      <c r="G31" s="25">
        <v>2396466.1999999997</v>
      </c>
      <c r="H31" s="26">
        <v>0.26225957703074299</v>
      </c>
      <c r="I31" s="26">
        <v>-0.53210780481694264</v>
      </c>
      <c r="K31" s="27">
        <f>+E31/$K$4</f>
        <v>611.98986518938966</v>
      </c>
      <c r="L31" s="20"/>
    </row>
    <row r="32" spans="1:15" ht="6.75" customHeight="1" x14ac:dyDescent="0.25">
      <c r="C32" s="12"/>
      <c r="D32" s="13"/>
      <c r="E32" s="17"/>
      <c r="F32" s="17"/>
      <c r="G32" s="17"/>
      <c r="H32" s="18"/>
      <c r="I32" s="18"/>
      <c r="K32" s="19"/>
    </row>
    <row r="33" spans="3:13" x14ac:dyDescent="0.25">
      <c r="C33" s="23" t="s">
        <v>35</v>
      </c>
      <c r="D33" s="24"/>
      <c r="E33" s="25">
        <v>20938427.399999999</v>
      </c>
      <c r="F33" s="25">
        <v>20791859.932999998</v>
      </c>
      <c r="G33" s="25">
        <v>18499439</v>
      </c>
      <c r="H33" s="26">
        <v>7.0492715645594662E-3</v>
      </c>
      <c r="I33" s="26">
        <v>0.13184120880638589</v>
      </c>
      <c r="K33" s="27">
        <f>+E33/$K$4</f>
        <v>11428.024997271039</v>
      </c>
      <c r="L33" s="20"/>
    </row>
    <row r="34" spans="3:13" ht="6.75" customHeight="1" x14ac:dyDescent="0.25">
      <c r="C34" s="12"/>
      <c r="D34" s="13"/>
      <c r="E34" s="21"/>
      <c r="F34" s="21"/>
      <c r="G34" s="21"/>
      <c r="H34" s="29"/>
      <c r="I34" s="29"/>
      <c r="K34" s="22"/>
    </row>
    <row r="35" spans="3:13" x14ac:dyDescent="0.25">
      <c r="C35" s="23" t="s">
        <v>36</v>
      </c>
      <c r="D35" s="36" t="s">
        <v>13</v>
      </c>
      <c r="E35" s="25">
        <v>22059715.230999999</v>
      </c>
      <c r="F35" s="25">
        <v>21680177.875999998</v>
      </c>
      <c r="G35" s="25">
        <v>20895905.199999999</v>
      </c>
      <c r="H35" s="26">
        <v>1.7506191931208694E-2</v>
      </c>
      <c r="I35" s="26">
        <v>5.5695602552791039E-2</v>
      </c>
      <c r="K35" s="27">
        <f>+E35/$K$4</f>
        <v>12040.01486246043</v>
      </c>
      <c r="L35" s="20"/>
    </row>
    <row r="39" spans="3:13" x14ac:dyDescent="0.25">
      <c r="C39"/>
      <c r="D39"/>
      <c r="E39"/>
      <c r="F39"/>
      <c r="G39"/>
      <c r="H39"/>
      <c r="I39"/>
      <c r="J39"/>
      <c r="K39"/>
      <c r="L39"/>
      <c r="M39"/>
    </row>
    <row r="40" spans="3:13" x14ac:dyDescent="0.25">
      <c r="C40"/>
      <c r="D40"/>
      <c r="E40"/>
      <c r="F40"/>
      <c r="G40"/>
      <c r="H40"/>
      <c r="I40"/>
      <c r="J40"/>
      <c r="K40"/>
      <c r="L40"/>
      <c r="M40"/>
    </row>
    <row r="41" spans="3:13" x14ac:dyDescent="0.25">
      <c r="C41"/>
      <c r="D41"/>
      <c r="E41"/>
      <c r="F41"/>
      <c r="G41"/>
      <c r="H41"/>
      <c r="I41"/>
      <c r="J41"/>
      <c r="K41"/>
      <c r="L41"/>
      <c r="M41"/>
    </row>
    <row r="42" spans="3:13" x14ac:dyDescent="0.25">
      <c r="C42"/>
      <c r="D42"/>
      <c r="E42"/>
      <c r="F42"/>
      <c r="G42"/>
      <c r="H42"/>
      <c r="I42"/>
      <c r="J42"/>
      <c r="K42"/>
      <c r="L42"/>
      <c r="M42"/>
    </row>
    <row r="43" spans="3:13" x14ac:dyDescent="0.25">
      <c r="C43"/>
      <c r="D43"/>
      <c r="E43"/>
      <c r="F43"/>
      <c r="G43"/>
      <c r="H43"/>
      <c r="I43"/>
      <c r="J43"/>
      <c r="K43"/>
      <c r="L43"/>
      <c r="M43"/>
    </row>
    <row r="44" spans="3:13" x14ac:dyDescent="0.25">
      <c r="C44"/>
      <c r="D44"/>
      <c r="E44"/>
      <c r="F44"/>
      <c r="G44"/>
      <c r="H44"/>
      <c r="I44"/>
      <c r="J44"/>
      <c r="K44"/>
      <c r="L44"/>
      <c r="M44"/>
    </row>
    <row r="45" spans="3:13" x14ac:dyDescent="0.25">
      <c r="C45"/>
      <c r="D45"/>
      <c r="E45"/>
      <c r="F45"/>
      <c r="G45"/>
      <c r="H45"/>
      <c r="I45"/>
      <c r="J45"/>
      <c r="K45"/>
      <c r="L45"/>
      <c r="M45"/>
    </row>
  </sheetData>
  <mergeCells count="3">
    <mergeCell ref="C5:D6"/>
    <mergeCell ref="E5:G5"/>
    <mergeCell ref="H5:I5"/>
  </mergeCells>
  <pageMargins left="0.7" right="0.7" top="0.75" bottom="0.75" header="0.3" footer="0.3"/>
  <pageSetup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showGridLines="0" view="pageBreakPreview" zoomScale="60" zoomScaleNormal="85" workbookViewId="0">
      <selection activeCell="G19" sqref="G19"/>
    </sheetView>
  </sheetViews>
  <sheetFormatPr baseColWidth="10" defaultRowHeight="15" x14ac:dyDescent="0.25"/>
  <cols>
    <col min="1" max="1" width="11.42578125" style="39"/>
    <col min="2" max="2" width="44.42578125" style="39" customWidth="1"/>
    <col min="3" max="3" width="11.28515625" style="39" bestFit="1" customWidth="1"/>
    <col min="4" max="4" width="10.42578125" style="39" bestFit="1" customWidth="1"/>
    <col min="5" max="5" width="10.85546875" style="39" bestFit="1" customWidth="1"/>
    <col min="6" max="6" width="14" style="39" bestFit="1" customWidth="1"/>
    <col min="7" max="7" width="13.42578125" style="39" bestFit="1" customWidth="1"/>
    <col min="8" max="8" width="2.28515625" style="39" customWidth="1"/>
    <col min="9" max="9" width="12.7109375" style="39" bestFit="1" customWidth="1"/>
    <col min="10" max="16384" width="11.42578125" style="39"/>
  </cols>
  <sheetData>
    <row r="1" spans="2:10" ht="18.75" x14ac:dyDescent="0.3">
      <c r="B1" s="37" t="s">
        <v>0</v>
      </c>
      <c r="C1" s="38"/>
      <c r="D1" s="38"/>
      <c r="E1" s="38"/>
      <c r="F1" s="38"/>
      <c r="G1" s="38"/>
      <c r="H1" s="38"/>
    </row>
    <row r="2" spans="2:10" ht="18.75" x14ac:dyDescent="0.3">
      <c r="B2" s="6" t="s">
        <v>37</v>
      </c>
      <c r="C2" s="40"/>
      <c r="D2" s="40"/>
      <c r="E2" s="40"/>
      <c r="F2" s="40"/>
      <c r="G2" s="40"/>
      <c r="H2" s="40"/>
    </row>
    <row r="3" spans="2:10" ht="18.75" x14ac:dyDescent="0.3">
      <c r="B3" s="6" t="s">
        <v>2</v>
      </c>
      <c r="C3" s="40"/>
      <c r="D3" s="40"/>
      <c r="E3" s="40"/>
      <c r="F3" s="40"/>
      <c r="G3" s="40"/>
      <c r="H3" s="40"/>
    </row>
    <row r="4" spans="2:10" x14ac:dyDescent="0.25">
      <c r="B4" s="41"/>
      <c r="C4" s="41"/>
      <c r="D4" s="42"/>
      <c r="E4" s="41"/>
      <c r="F4" s="41"/>
      <c r="G4" s="8" t="s">
        <v>3</v>
      </c>
      <c r="I4" s="9">
        <v>1832.2</v>
      </c>
    </row>
    <row r="5" spans="2:10" x14ac:dyDescent="0.25">
      <c r="B5" s="43"/>
      <c r="C5" s="87" t="s">
        <v>4</v>
      </c>
      <c r="D5" s="87"/>
      <c r="E5" s="87"/>
      <c r="F5" s="87" t="s">
        <v>5</v>
      </c>
      <c r="G5" s="87"/>
      <c r="H5" s="44"/>
      <c r="I5" s="11" t="s">
        <v>6</v>
      </c>
    </row>
    <row r="6" spans="2:10" x14ac:dyDescent="0.25">
      <c r="B6" s="11"/>
      <c r="C6" s="11" t="s">
        <v>7</v>
      </c>
      <c r="D6" s="11" t="s">
        <v>38</v>
      </c>
      <c r="E6" s="11" t="s">
        <v>9</v>
      </c>
      <c r="F6" s="11" t="s">
        <v>10</v>
      </c>
      <c r="G6" s="11" t="s">
        <v>11</v>
      </c>
      <c r="H6" s="45"/>
      <c r="I6" s="11" t="s">
        <v>7</v>
      </c>
    </row>
    <row r="7" spans="2:10" ht="6" customHeight="1" x14ac:dyDescent="0.25">
      <c r="B7" s="46"/>
      <c r="C7" s="47"/>
      <c r="D7" s="47"/>
      <c r="E7" s="47"/>
      <c r="F7" s="47"/>
      <c r="G7" s="47"/>
      <c r="H7" s="48"/>
      <c r="I7" s="47"/>
    </row>
    <row r="8" spans="2:10" x14ac:dyDescent="0.25">
      <c r="B8" s="49" t="s">
        <v>39</v>
      </c>
      <c r="C8" s="17">
        <v>84484.201000000001</v>
      </c>
      <c r="D8" s="17">
        <v>66993.673999999999</v>
      </c>
      <c r="E8" s="17">
        <v>64723.1</v>
      </c>
      <c r="F8" s="50">
        <v>0.26107729216343623</v>
      </c>
      <c r="G8" s="50">
        <v>0.30531759140090636</v>
      </c>
      <c r="H8" s="51"/>
      <c r="I8" s="19">
        <f t="shared" ref="I8:I14" si="0">+C8/$I$4</f>
        <v>46.11079631044646</v>
      </c>
      <c r="J8" s="52"/>
    </row>
    <row r="9" spans="2:10" x14ac:dyDescent="0.25">
      <c r="B9" s="49" t="s">
        <v>40</v>
      </c>
      <c r="C9" s="17">
        <v>475.7</v>
      </c>
      <c r="D9" s="17">
        <v>72.14200000000028</v>
      </c>
      <c r="E9" s="17">
        <v>2137.9</v>
      </c>
      <c r="F9" s="50">
        <v>5.593939729976964</v>
      </c>
      <c r="G9" s="50">
        <v>-0.77749193133448713</v>
      </c>
      <c r="H9" s="51"/>
      <c r="I9" s="19">
        <f t="shared" si="0"/>
        <v>0.25963322781355747</v>
      </c>
      <c r="J9" s="52"/>
    </row>
    <row r="10" spans="2:10" x14ac:dyDescent="0.25">
      <c r="B10" s="49" t="s">
        <v>41</v>
      </c>
      <c r="C10" s="17">
        <v>131341</v>
      </c>
      <c r="D10" s="17">
        <v>39732.545999999973</v>
      </c>
      <c r="E10" s="17">
        <v>67573.5</v>
      </c>
      <c r="F10" s="50">
        <v>2.3056275829895241</v>
      </c>
      <c r="G10" s="50">
        <v>0.94367614523444843</v>
      </c>
      <c r="H10" s="51"/>
      <c r="I10" s="19">
        <f t="shared" si="0"/>
        <v>71.684859731470368</v>
      </c>
      <c r="J10" s="52"/>
    </row>
    <row r="11" spans="2:10" x14ac:dyDescent="0.25">
      <c r="B11" s="49" t="s">
        <v>42</v>
      </c>
      <c r="C11" s="17">
        <v>99436.2</v>
      </c>
      <c r="D11" s="17">
        <v>11141.599000000002</v>
      </c>
      <c r="E11" s="17">
        <v>22574.6</v>
      </c>
      <c r="F11" s="50">
        <v>7.9247692364444262</v>
      </c>
      <c r="G11" s="50">
        <v>3.4047823660219896</v>
      </c>
      <c r="H11" s="51"/>
      <c r="I11" s="19">
        <f t="shared" si="0"/>
        <v>54.271476913000761</v>
      </c>
      <c r="J11" s="52"/>
    </row>
    <row r="12" spans="2:10" x14ac:dyDescent="0.25">
      <c r="B12" s="49" t="s">
        <v>43</v>
      </c>
      <c r="C12" s="21">
        <v>1145.8</v>
      </c>
      <c r="D12" s="21">
        <v>450.44200000000001</v>
      </c>
      <c r="E12" s="21">
        <v>5.4</v>
      </c>
      <c r="F12" s="50">
        <v>1.5437237202569918</v>
      </c>
      <c r="G12" s="50">
        <v>211.18518518518513</v>
      </c>
      <c r="H12" s="53"/>
      <c r="I12" s="22">
        <f t="shared" si="0"/>
        <v>0.6253684095622748</v>
      </c>
      <c r="J12" s="52"/>
    </row>
    <row r="13" spans="2:10" x14ac:dyDescent="0.25">
      <c r="B13" s="49" t="s">
        <v>44</v>
      </c>
      <c r="C13" s="17">
        <v>0</v>
      </c>
      <c r="D13" s="17">
        <v>1641.0809999999999</v>
      </c>
      <c r="E13" s="17">
        <v>0</v>
      </c>
      <c r="F13" s="18" t="s">
        <v>17</v>
      </c>
      <c r="G13" s="18" t="s">
        <v>17</v>
      </c>
      <c r="H13" s="51"/>
      <c r="I13" s="19">
        <f t="shared" si="0"/>
        <v>0</v>
      </c>
      <c r="J13" s="52"/>
    </row>
    <row r="14" spans="2:10" x14ac:dyDescent="0.25">
      <c r="B14" s="54" t="s">
        <v>45</v>
      </c>
      <c r="C14" s="25">
        <v>316882.90100000001</v>
      </c>
      <c r="D14" s="25">
        <v>120031.48399999998</v>
      </c>
      <c r="E14" s="25">
        <v>157014.5</v>
      </c>
      <c r="F14" s="55">
        <v>1.6399981941404644</v>
      </c>
      <c r="G14" s="55">
        <v>1.0181760346974325</v>
      </c>
      <c r="H14" s="51"/>
      <c r="I14" s="27">
        <f t="shared" si="0"/>
        <v>172.95213459229342</v>
      </c>
      <c r="J14" s="52"/>
    </row>
    <row r="15" spans="2:10" ht="6" customHeight="1" x14ac:dyDescent="0.25">
      <c r="B15" s="56"/>
      <c r="C15" s="57"/>
      <c r="D15" s="57"/>
      <c r="E15" s="57"/>
      <c r="F15" s="57"/>
      <c r="G15" s="57"/>
      <c r="H15" s="58"/>
      <c r="I15" s="59"/>
      <c r="J15" s="52"/>
    </row>
    <row r="16" spans="2:10" x14ac:dyDescent="0.25">
      <c r="B16" s="49" t="s">
        <v>46</v>
      </c>
      <c r="C16" s="17">
        <v>1916.5920000000001</v>
      </c>
      <c r="D16" s="17">
        <v>2118.9839999999995</v>
      </c>
      <c r="E16" s="17">
        <v>2266.6999999999998</v>
      </c>
      <c r="F16" s="50">
        <v>-9.551369901801969E-2</v>
      </c>
      <c r="G16" s="50">
        <v>-0.15445714033617142</v>
      </c>
      <c r="H16" s="51"/>
      <c r="I16" s="19">
        <f t="shared" ref="I16:I20" si="1">+C16/$I$4</f>
        <v>1.0460604737474075</v>
      </c>
      <c r="J16" s="52"/>
    </row>
    <row r="17" spans="2:10" x14ac:dyDescent="0.25">
      <c r="B17" s="49" t="s">
        <v>47</v>
      </c>
      <c r="C17" s="17">
        <v>1048.0250000000001</v>
      </c>
      <c r="D17" s="17">
        <v>2824.9569999999985</v>
      </c>
      <c r="E17" s="17">
        <v>14195.3</v>
      </c>
      <c r="F17" s="50">
        <v>-0.62901205221884771</v>
      </c>
      <c r="G17" s="50">
        <v>-0.9261709861714793</v>
      </c>
      <c r="H17" s="51"/>
      <c r="I17" s="19">
        <f t="shared" si="1"/>
        <v>0.57200360222683122</v>
      </c>
      <c r="J17" s="52"/>
    </row>
    <row r="18" spans="2:10" x14ac:dyDescent="0.25">
      <c r="B18" s="49" t="s">
        <v>48</v>
      </c>
      <c r="C18" s="17">
        <v>4361.741</v>
      </c>
      <c r="D18" s="17">
        <v>2038.7549999999901</v>
      </c>
      <c r="E18" s="17">
        <v>35962</v>
      </c>
      <c r="F18" s="50">
        <v>1.1394140051158776</v>
      </c>
      <c r="G18" s="50">
        <v>-0.87871250208553464</v>
      </c>
      <c r="H18" s="51"/>
      <c r="I18" s="19">
        <f t="shared" si="1"/>
        <v>2.3806031000982424</v>
      </c>
      <c r="J18" s="52"/>
    </row>
    <row r="19" spans="2:10" x14ac:dyDescent="0.25">
      <c r="B19" s="49" t="s">
        <v>49</v>
      </c>
      <c r="C19" s="17">
        <v>46.927</v>
      </c>
      <c r="D19" s="17">
        <v>36.086000000000013</v>
      </c>
      <c r="E19" s="17">
        <v>29.1</v>
      </c>
      <c r="F19" s="50">
        <v>0.30042121598403765</v>
      </c>
      <c r="G19" s="50">
        <v>0.61261168384879716</v>
      </c>
      <c r="H19" s="51"/>
      <c r="I19" s="19">
        <f t="shared" si="1"/>
        <v>2.5612378561292434E-2</v>
      </c>
      <c r="J19" s="52"/>
    </row>
    <row r="20" spans="2:10" x14ac:dyDescent="0.25">
      <c r="B20" s="60" t="s">
        <v>50</v>
      </c>
      <c r="C20" s="61">
        <v>7373.2849999999999</v>
      </c>
      <c r="D20" s="61">
        <v>7018.7819999999883</v>
      </c>
      <c r="E20" s="61">
        <v>52453.1</v>
      </c>
      <c r="F20" s="62">
        <v>5.0507766162278887E-2</v>
      </c>
      <c r="G20" s="62">
        <v>-0.85943090112881804</v>
      </c>
      <c r="H20" s="63"/>
      <c r="I20" s="64">
        <f t="shared" si="1"/>
        <v>4.0242795546337735</v>
      </c>
      <c r="J20" s="52"/>
    </row>
    <row r="21" spans="2:10" ht="5.25" customHeight="1" x14ac:dyDescent="0.25">
      <c r="B21" s="65"/>
      <c r="C21" s="66"/>
      <c r="D21" s="66"/>
      <c r="E21" s="66"/>
      <c r="F21" s="66"/>
      <c r="G21" s="66"/>
      <c r="H21" s="67"/>
      <c r="I21" s="68"/>
      <c r="J21" s="52"/>
    </row>
    <row r="22" spans="2:10" x14ac:dyDescent="0.25">
      <c r="B22" s="69" t="s">
        <v>51</v>
      </c>
      <c r="C22" s="70">
        <v>309509.61600000004</v>
      </c>
      <c r="D22" s="70">
        <v>113012.70199999999</v>
      </c>
      <c r="E22" s="70">
        <v>104561.4</v>
      </c>
      <c r="F22" s="71">
        <v>1.738715299453685</v>
      </c>
      <c r="G22" s="71">
        <v>1.9600752859085673</v>
      </c>
      <c r="H22" s="51"/>
      <c r="I22" s="72">
        <f>+C22/$I$4</f>
        <v>168.92785503765967</v>
      </c>
      <c r="J22" s="52"/>
    </row>
    <row r="23" spans="2:10" ht="5.25" customHeight="1" x14ac:dyDescent="0.25">
      <c r="B23" s="15"/>
      <c r="C23" s="57"/>
      <c r="D23" s="57"/>
      <c r="E23" s="57"/>
      <c r="F23" s="57"/>
      <c r="G23" s="57"/>
      <c r="H23" s="73"/>
      <c r="I23" s="59"/>
      <c r="J23" s="52"/>
    </row>
    <row r="24" spans="2:10" x14ac:dyDescent="0.25">
      <c r="B24" s="49" t="s">
        <v>52</v>
      </c>
      <c r="C24" s="17">
        <v>-536.20000000000005</v>
      </c>
      <c r="D24" s="17">
        <v>3444.7580000000016</v>
      </c>
      <c r="E24" s="17">
        <v>-97704.1</v>
      </c>
      <c r="F24" s="50">
        <v>-1.1556567979521346</v>
      </c>
      <c r="G24" s="50">
        <v>-0.99451200103168647</v>
      </c>
      <c r="H24" s="51"/>
      <c r="I24" s="19">
        <f t="shared" ref="I24:I29" si="2">+C24/$I$4</f>
        <v>-0.29265364043226721</v>
      </c>
      <c r="J24" s="52"/>
    </row>
    <row r="25" spans="2:10" x14ac:dyDescent="0.25">
      <c r="B25" s="49" t="s">
        <v>53</v>
      </c>
      <c r="C25" s="17">
        <v>19143.599999999999</v>
      </c>
      <c r="D25" s="17">
        <v>13211.637000000002</v>
      </c>
      <c r="E25" s="17">
        <v>25923.3</v>
      </c>
      <c r="F25" s="50">
        <v>0.44899530618348016</v>
      </c>
      <c r="G25" s="50">
        <v>-0.2615292034578931</v>
      </c>
      <c r="H25" s="51"/>
      <c r="I25" s="19">
        <f t="shared" si="2"/>
        <v>10.448422661281519</v>
      </c>
      <c r="J25" s="52"/>
    </row>
    <row r="26" spans="2:10" x14ac:dyDescent="0.25">
      <c r="B26" s="49" t="s">
        <v>54</v>
      </c>
      <c r="C26" s="17">
        <v>20.166</v>
      </c>
      <c r="D26" s="17">
        <v>142.06700000000001</v>
      </c>
      <c r="E26" s="17">
        <v>592.5</v>
      </c>
      <c r="F26" s="50">
        <v>-0.85805289053756328</v>
      </c>
      <c r="G26" s="50">
        <v>-0.96596455696202521</v>
      </c>
      <c r="H26" s="51"/>
      <c r="I26" s="19">
        <f t="shared" si="2"/>
        <v>1.1006440344940509E-2</v>
      </c>
      <c r="J26" s="52"/>
    </row>
    <row r="27" spans="2:10" x14ac:dyDescent="0.25">
      <c r="B27" s="49" t="s">
        <v>55</v>
      </c>
      <c r="C27" s="21">
        <v>0</v>
      </c>
      <c r="D27" s="21">
        <v>-2.5999999999839929E-2</v>
      </c>
      <c r="E27" s="21">
        <v>5020.7</v>
      </c>
      <c r="F27" s="18" t="s">
        <v>17</v>
      </c>
      <c r="G27" s="18" t="s">
        <v>17</v>
      </c>
      <c r="H27" s="53"/>
      <c r="I27" s="22">
        <f t="shared" si="2"/>
        <v>0</v>
      </c>
      <c r="J27" s="52"/>
    </row>
    <row r="28" spans="2:10" x14ac:dyDescent="0.25">
      <c r="B28" s="49" t="s">
        <v>56</v>
      </c>
      <c r="C28" s="21">
        <v>-10.65</v>
      </c>
      <c r="D28" s="21">
        <v>1747.4679999999989</v>
      </c>
      <c r="E28" s="21">
        <v>-10270.6</v>
      </c>
      <c r="F28" s="18" t="s">
        <v>17</v>
      </c>
      <c r="G28" s="18" t="s">
        <v>17</v>
      </c>
      <c r="H28" s="53"/>
      <c r="I28" s="22">
        <f t="shared" si="2"/>
        <v>-5.8126842047811376E-3</v>
      </c>
      <c r="J28" s="52"/>
    </row>
    <row r="29" spans="2:10" x14ac:dyDescent="0.25">
      <c r="B29" s="60" t="s">
        <v>57</v>
      </c>
      <c r="C29" s="61">
        <v>18616.915999999997</v>
      </c>
      <c r="D29" s="61">
        <v>18545.904000000002</v>
      </c>
      <c r="E29" s="61">
        <v>-76438.200000000012</v>
      </c>
      <c r="F29" s="62">
        <v>3.828985634779257E-3</v>
      </c>
      <c r="G29" s="62">
        <v>-1.2435551334280504</v>
      </c>
      <c r="H29" s="63"/>
      <c r="I29" s="64">
        <f t="shared" si="2"/>
        <v>10.160962776989409</v>
      </c>
      <c r="J29" s="52"/>
    </row>
    <row r="30" spans="2:10" ht="5.25" customHeight="1" x14ac:dyDescent="0.25">
      <c r="B30" s="74"/>
      <c r="C30" s="66"/>
      <c r="D30" s="66"/>
      <c r="E30" s="66"/>
      <c r="F30" s="66"/>
      <c r="G30" s="66"/>
      <c r="H30" s="67"/>
      <c r="I30" s="68"/>
      <c r="J30" s="52"/>
    </row>
    <row r="31" spans="2:10" s="75" customFormat="1" x14ac:dyDescent="0.25">
      <c r="B31" s="54" t="s">
        <v>58</v>
      </c>
      <c r="C31" s="25">
        <v>290892.70000000007</v>
      </c>
      <c r="D31" s="25">
        <v>94466.797999999981</v>
      </c>
      <c r="E31" s="25">
        <v>180999.6</v>
      </c>
      <c r="F31" s="55">
        <v>2.0793115269980902</v>
      </c>
      <c r="G31" s="55">
        <v>0.60714554065312887</v>
      </c>
      <c r="H31" s="51"/>
      <c r="I31" s="27">
        <f>+C31/$I$4</f>
        <v>158.76689226067026</v>
      </c>
      <c r="J31" s="52"/>
    </row>
    <row r="32" spans="2:10" s="75" customFormat="1" ht="6" customHeight="1" x14ac:dyDescent="0.25">
      <c r="B32" s="56"/>
      <c r="C32" s="76"/>
      <c r="D32" s="76"/>
      <c r="E32" s="76"/>
      <c r="F32" s="76"/>
      <c r="G32" s="76"/>
      <c r="H32" s="77"/>
      <c r="I32" s="78"/>
      <c r="J32" s="79"/>
    </row>
    <row r="33" spans="2:10" x14ac:dyDescent="0.25">
      <c r="B33" s="80" t="s">
        <v>59</v>
      </c>
      <c r="C33" s="17">
        <v>-3633.8</v>
      </c>
      <c r="D33" s="17">
        <v>-7521.9310000000005</v>
      </c>
      <c r="E33" s="17">
        <v>-2766.7</v>
      </c>
      <c r="F33" s="50">
        <v>-0.51690596470507377</v>
      </c>
      <c r="G33" s="50">
        <v>0.31340586257996905</v>
      </c>
      <c r="H33" s="51"/>
      <c r="I33" s="19">
        <f>+C33/$I$4</f>
        <v>-1.9832987665102064</v>
      </c>
      <c r="J33" s="52"/>
    </row>
    <row r="34" spans="2:10" x14ac:dyDescent="0.25">
      <c r="B34" s="54" t="s">
        <v>60</v>
      </c>
      <c r="C34" s="25">
        <v>287258.90000000008</v>
      </c>
      <c r="D34" s="25">
        <v>86944.866999999984</v>
      </c>
      <c r="E34" s="25">
        <v>178232.9</v>
      </c>
      <c r="F34" s="55">
        <v>2.3039201727687977</v>
      </c>
      <c r="G34" s="55">
        <v>0.61170524633779788</v>
      </c>
      <c r="H34" s="81"/>
      <c r="I34" s="27">
        <f>+C34/$I$4</f>
        <v>156.78359349416007</v>
      </c>
      <c r="J34" s="52"/>
    </row>
    <row r="35" spans="2:10" x14ac:dyDescent="0.25">
      <c r="C35" s="67"/>
      <c r="D35" s="67"/>
      <c r="E35" s="67"/>
      <c r="F35" s="67"/>
      <c r="G35" s="67"/>
      <c r="H35" s="67"/>
    </row>
    <row r="36" spans="2:10" x14ac:dyDescent="0.25">
      <c r="C36" s="67"/>
      <c r="D36" s="67"/>
      <c r="E36" s="67"/>
      <c r="F36" s="67"/>
      <c r="G36" s="67"/>
      <c r="H36" s="67"/>
    </row>
    <row r="37" spans="2:10" x14ac:dyDescent="0.25">
      <c r="C37" s="82"/>
      <c r="D37" s="82"/>
      <c r="E37" s="82"/>
      <c r="F37" s="82"/>
      <c r="G37" s="82"/>
      <c r="H37" s="82"/>
    </row>
  </sheetData>
  <mergeCells count="2">
    <mergeCell ref="C5:E5"/>
    <mergeCell ref="F5:G5"/>
  </mergeCells>
  <pageMargins left="0.7" right="0.7" top="0.75" bottom="0.75" header="0.3" footer="0.3"/>
  <pageSetup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767621e8-c3f1-42f9-8c5e-22e0297eabea">4</Ano>
    <Categoria xmlns="767621e8-c3f1-42f9-8c5e-22e0297eabea">Financial statements</Categoria>
    <TipoArchivo xmlns="d0c5cdf3-27b1-4f86-966a-9da166cd3a08">Excel</TipoArchivo>
    <Fecha xmlns="767621e8-c3f1-42f9-8c5e-22e0297eabea">2016-03-01T05:00:00+00:00</Fecha>
    <Periodo xmlns="767621e8-c3f1-42f9-8c5e-22e0297eabea">2</Period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E1540255D3D743AFED9978DC45F6B2" ma:contentTypeVersion="10" ma:contentTypeDescription="Crear nuevo documento." ma:contentTypeScope="" ma:versionID="db1b5d90f78bd5dfb73490f84a443a42">
  <xsd:schema xmlns:xsd="http://www.w3.org/2001/XMLSchema" xmlns:xs="http://www.w3.org/2001/XMLSchema" xmlns:p="http://schemas.microsoft.com/office/2006/metadata/properties" xmlns:ns2="d0c5cdf3-27b1-4f86-966a-9da166cd3a08" xmlns:ns3="767621e8-c3f1-42f9-8c5e-22e0297eabea" targetNamespace="http://schemas.microsoft.com/office/2006/metadata/properties" ma:root="true" ma:fieldsID="9cec803584a2237c3216d6b489f5f433" ns2:_="" ns3:_="">
    <xsd:import namespace="d0c5cdf3-27b1-4f86-966a-9da166cd3a08"/>
    <xsd:import namespace="767621e8-c3f1-42f9-8c5e-22e0297eabea"/>
    <xsd:element name="properties">
      <xsd:complexType>
        <xsd:sequence>
          <xsd:element name="documentManagement">
            <xsd:complexType>
              <xsd:all>
                <xsd:element ref="ns2:TipoArchivo" minOccurs="0"/>
                <xsd:element ref="ns3:Ano" minOccurs="0"/>
                <xsd:element ref="ns3:Categoria" minOccurs="0"/>
                <xsd:element ref="ns3:Fecha" minOccurs="0"/>
                <xsd:element ref="ns3:Period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5cdf3-27b1-4f86-966a-9da166cd3a08" elementFormDefault="qualified">
    <xsd:import namespace="http://schemas.microsoft.com/office/2006/documentManagement/types"/>
    <xsd:import namespace="http://schemas.microsoft.com/office/infopath/2007/PartnerControls"/>
    <xsd:element name="TipoArchivo" ma:index="8" nillable="true" ma:displayName="TipoArchivo" ma:default="Audio" ma:format="Dropdown" ma:internalName="TipoArchivo">
      <xsd:simpleType>
        <xsd:restriction base="dms:Choice">
          <xsd:enumeration value="Audio"/>
          <xsd:enumeration value="Pdf"/>
          <xsd:enumeration value="Excel"/>
          <xsd:enumeration value="Word"/>
          <xsd:enumeration value="PowerPoi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7621e8-c3f1-42f9-8c5e-22e0297eabea" elementFormDefault="qualified">
    <xsd:import namespace="http://schemas.microsoft.com/office/2006/documentManagement/types"/>
    <xsd:import namespace="http://schemas.microsoft.com/office/infopath/2007/PartnerControls"/>
    <xsd:element name="Ano" ma:index="9" nillable="true" ma:displayName="Ano" ma:list="{13896be9-8a15-4a01-bbd0-f4b11de32838}" ma:internalName="Ano" ma:showField="Title">
      <xsd:simpleType>
        <xsd:restriction base="dms:Lookup"/>
      </xsd:simpleType>
    </xsd:element>
    <xsd:element name="Categoria" ma:index="10" nillable="true" ma:displayName="Categoria" ma:default="Financial statements" ma:format="Dropdown" ma:internalName="Categoria">
      <xsd:simpleType>
        <xsd:restriction base="dms:Choice">
          <xsd:enumeration value="Financial statements"/>
          <xsd:enumeration value="Quarterly Bulletin"/>
          <xsd:enumeration value="Full report"/>
          <xsd:enumeration value="Results Presentation"/>
        </xsd:restriction>
      </xsd:simpleType>
    </xsd:element>
    <xsd:element name="Fecha" ma:index="11" nillable="true" ma:displayName="Fecha" ma:format="DateOnly" ma:internalName="Fecha">
      <xsd:simpleType>
        <xsd:restriction base="dms:DateTime"/>
      </xsd:simpleType>
    </xsd:element>
    <xsd:element name="Periodo" ma:index="12" nillable="true" ma:displayName="Periodo" ma:list="{ea2d5cce-caf2-4df4-b5d3-3977240728f9}" ma:internalName="Periodo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A1850A-41A5-4F53-8154-F611CE5D2CB9}"/>
</file>

<file path=customXml/itemProps2.xml><?xml version="1.0" encoding="utf-8"?>
<ds:datastoreItem xmlns:ds="http://schemas.openxmlformats.org/officeDocument/2006/customXml" ds:itemID="{82729FCF-CC5C-4EE4-B299-B4846EE9D909}"/>
</file>

<file path=customXml/itemProps3.xml><?xml version="1.0" encoding="utf-8"?>
<ds:datastoreItem xmlns:ds="http://schemas.openxmlformats.org/officeDocument/2006/customXml" ds:itemID="{A80FD55A-C96C-4912-85EE-ADA357F3B8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Sheet</vt:lpstr>
      <vt:lpstr>Income Statement</vt:lpstr>
      <vt:lpstr>'Balance Sheet'!Área_de_impresión</vt:lpstr>
      <vt:lpstr>'Income Statement'!Área_de_impresión</vt:lpstr>
    </vt:vector>
  </TitlesOfParts>
  <Company>Suramericana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Statements First Quarter</dc:title>
  <dc:creator>Daniel Mesa Gomez</dc:creator>
  <cp:lastModifiedBy>Daniel Mesa Gomez</cp:lastModifiedBy>
  <cp:lastPrinted>2013-06-27T14:44:25Z</cp:lastPrinted>
  <dcterms:created xsi:type="dcterms:W3CDTF">2013-04-25T18:34:28Z</dcterms:created>
  <dcterms:modified xsi:type="dcterms:W3CDTF">2013-06-27T14:44:26Z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0x010100D1E1540255D3D743AFED9978DC45F6B2</vt:lpwstr>
  </property>
  <property fmtid="{D5CDD505-2E9C-101B-9397-08002B2CF9AE}" pid="3" name="Trimestre">
    <vt:lpwstr>T1</vt:lpwstr>
  </property>
</Properties>
</file>