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drawings/drawing4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2\2Q 2012\"/>
    </mc:Choice>
  </mc:AlternateContent>
  <bookViews>
    <workbookView xWindow="11280" yWindow="-15" windowWidth="9225" windowHeight="8025"/>
  </bookViews>
  <sheets>
    <sheet name="GrupoSuraBAL USD (2)" sheetId="3" r:id="rId1"/>
    <sheet name="GrupoSuraPYG USD (2)" sheetId="4" r:id="rId2"/>
    <sheet name="GrupoSuraBAL USD" sheetId="1" r:id="rId3"/>
    <sheet name="GrupoSuraPYG USD" sheetId="2" r:id="rId4"/>
  </sheets>
  <calcPr calcId="152511"/>
</workbook>
</file>

<file path=xl/calcChain.xml><?xml version="1.0" encoding="utf-8"?>
<calcChain xmlns="http://schemas.openxmlformats.org/spreadsheetml/2006/main">
  <c r="K31" i="4" l="1"/>
  <c r="K30" i="4"/>
  <c r="K29" i="4"/>
  <c r="K25" i="4"/>
  <c r="K23" i="4"/>
  <c r="K21" i="4"/>
  <c r="K36" i="3"/>
  <c r="K34" i="3"/>
  <c r="J34" i="3"/>
  <c r="I34" i="3"/>
  <c r="I33" i="3"/>
</calcChain>
</file>

<file path=xl/sharedStrings.xml><?xml version="1.0" encoding="utf-8"?>
<sst xmlns="http://schemas.openxmlformats.org/spreadsheetml/2006/main" count="229" uniqueCount="71">
  <si>
    <t>GRUPO SURA</t>
  </si>
  <si>
    <t>Balance Sheets</t>
  </si>
  <si>
    <t>Quarters</t>
  </si>
  <si>
    <t>%Var.</t>
  </si>
  <si>
    <t>jun 12 / jun 11</t>
  </si>
  <si>
    <t>jun 12 / mar 12</t>
  </si>
  <si>
    <t>jun 12 / dic 11</t>
  </si>
  <si>
    <t>Assets</t>
  </si>
  <si>
    <t>Current assets:</t>
  </si>
  <si>
    <t>Cash and cash equivalents</t>
  </si>
  <si>
    <t>$</t>
  </si>
  <si>
    <t>Investments available for sale</t>
  </si>
  <si>
    <t>Accounts receivable</t>
  </si>
  <si>
    <t>Prepaid expenses</t>
  </si>
  <si>
    <t>Current assets</t>
  </si>
  <si>
    <t/>
  </si>
  <si>
    <t>Permanent investments</t>
  </si>
  <si>
    <t>Property, plant and equipment - vehicle</t>
  </si>
  <si>
    <t>Intangibles</t>
  </si>
  <si>
    <t>Other assets</t>
  </si>
  <si>
    <t>Reappraisal of investments</t>
  </si>
  <si>
    <t>Non current assets</t>
  </si>
  <si>
    <t>Total assets</t>
  </si>
  <si>
    <t>Liabilities and shareholders’ equity</t>
  </si>
  <si>
    <t>Financial obligations</t>
  </si>
  <si>
    <t>Other financial obligations</t>
  </si>
  <si>
    <t>Accounts payable</t>
  </si>
  <si>
    <t>Taxes, liens and fees</t>
  </si>
  <si>
    <t xml:space="preserve">Employee liabilities </t>
  </si>
  <si>
    <t>Unearned revenues</t>
  </si>
  <si>
    <t>Estimated liabilities and provisions</t>
  </si>
  <si>
    <t>Current liabilities</t>
  </si>
  <si>
    <t>Bonds</t>
  </si>
  <si>
    <t>Non current liabilities</t>
  </si>
  <si>
    <t>Total liabilities</t>
  </si>
  <si>
    <t>Total shareholders’ equity</t>
  </si>
  <si>
    <t>Total liabilities and shareholders’ equity</t>
  </si>
  <si>
    <t>Book value (USD)</t>
  </si>
  <si>
    <t>Income Statements</t>
  </si>
  <si>
    <t>Quarter</t>
  </si>
  <si>
    <t>Accumulated</t>
  </si>
  <si>
    <t>%Var</t>
  </si>
  <si>
    <t>Q2-12</t>
  </si>
  <si>
    <t>Q2-11</t>
  </si>
  <si>
    <t>Var Q2-12 / Q2-11</t>
  </si>
  <si>
    <t>Q1-12</t>
  </si>
  <si>
    <t>Var Q2-12 / Q1-12</t>
  </si>
  <si>
    <t>Operating revenues</t>
  </si>
  <si>
    <t>Dividends</t>
  </si>
  <si>
    <t>Interests</t>
  </si>
  <si>
    <t>Earnings from the equity method, net</t>
  </si>
  <si>
    <t>Earnings from sale of investments, net</t>
  </si>
  <si>
    <t>Appraisals at market prices, net</t>
  </si>
  <si>
    <t>Reinbursment provision for investments</t>
  </si>
  <si>
    <t>Operating administrative expenses</t>
  </si>
  <si>
    <t>Payroll expenses</t>
  </si>
  <si>
    <t>Fees</t>
  </si>
  <si>
    <t>Administrative expenses</t>
  </si>
  <si>
    <t>Depreciation</t>
  </si>
  <si>
    <t>Operating income</t>
  </si>
  <si>
    <t>Non operating expense (income)</t>
  </si>
  <si>
    <t>Adjustment for diff. in foreign-exchange</t>
  </si>
  <si>
    <t>Extraordinay expenses</t>
  </si>
  <si>
    <t>Amortized premium</t>
  </si>
  <si>
    <t>Other</t>
  </si>
  <si>
    <t>Income before taxes</t>
  </si>
  <si>
    <t>Income and complementary taxes provision</t>
  </si>
  <si>
    <t>Net income</t>
  </si>
  <si>
    <t>Figures in million COP</t>
  </si>
  <si>
    <t>In thousand USD, FX as of June 30, 2012: 1,784.60 COP/USD</t>
  </si>
  <si>
    <t>Figures converted at the same FX to facilitate the analisis of the investment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</si>
</sst>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\ _€_-;\-* #,##0.00\ _€_-;_-* &quot;-&quot;??\ _€_-;_-@_-"/>
    <numFmt numFmtId="166" formatCode="#,##0\ ;\(#,##0\);\-\ \ \ \ \ \ \ \ \ \ \ \ \ \ "/>
    <numFmt numFmtId="167" formatCode="0;[Red]0"/>
    <numFmt numFmtId="168" formatCode="_(* #,##0_);_(* \(#,##0\);_(* &quot;-&quot;??_);_(@_)"/>
    <numFmt numFmtId="169" formatCode="#,##0;\(#,##0\);\-\ \ \ \ \ \ "/>
    <numFmt numFmtId="170" formatCode="0.0%;\(0.0%\);\-"/>
    <numFmt numFmtId="171" formatCode="0.0%"/>
    <numFmt numFmtId="172" formatCode="#,##0.0;\(#,##0.0\);\-\ \ \ \ \ 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63"/>
      <name val="Arial"/>
      <family val="2"/>
    </font>
    <font>
      <sz val="14"/>
      <color indexed="63"/>
      <name val="Arial"/>
      <family val="2"/>
    </font>
    <font>
      <sz val="11"/>
      <color indexed="63"/>
      <name val="Arial"/>
      <family val="2"/>
    </font>
    <font>
      <sz val="11"/>
      <color indexed="23"/>
      <name val="Arial"/>
      <family val="2"/>
    </font>
    <font>
      <u/>
      <sz val="11"/>
      <color indexed="23"/>
      <name val="Arial"/>
      <family val="2"/>
    </font>
    <font>
      <u/>
      <sz val="11"/>
      <name val="Arial"/>
      <family val="2"/>
    </font>
    <font>
      <b/>
      <sz val="14"/>
      <color indexed="62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b/>
      <u/>
      <sz val="11"/>
      <color indexed="62"/>
      <name val="Arial"/>
      <family val="2"/>
    </font>
    <font>
      <sz val="11"/>
      <color indexed="62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sz val="10"/>
      <color indexed="63"/>
      <name val="Arial"/>
      <family val="2"/>
    </font>
    <font>
      <sz val="10"/>
      <color indexed="23"/>
      <name val="Arial"/>
      <family val="2"/>
    </font>
    <font>
      <b/>
      <sz val="10"/>
      <color indexed="6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Arial"/>
      <family val="2"/>
    </font>
    <font>
      <b/>
      <sz val="11"/>
      <color indexed="23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166" fontId="4" fillId="0" borderId="0" xfId="0" applyNumberFormat="1" applyFont="1" applyBorder="1" applyAlignment="1">
      <alignment horizontal="center"/>
    </xf>
    <xf numFmtId="0" fontId="5" fillId="0" borderId="0" xfId="0" applyFont="1"/>
    <xf numFmtId="2" fontId="5" fillId="0" borderId="0" xfId="1" applyNumberFormat="1" applyFont="1" applyAlignment="1">
      <alignment horizontal="left" indent="3"/>
    </xf>
    <xf numFmtId="1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1" applyNumberFormat="1" applyFont="1" applyAlignment="1">
      <alignment horizontal="left" indent="3"/>
    </xf>
    <xf numFmtId="17" fontId="10" fillId="2" borderId="0" xfId="2" applyNumberFormat="1" applyFont="1" applyFill="1" applyBorder="1" applyAlignment="1">
      <alignment horizontal="left" vertical="center"/>
    </xf>
    <xf numFmtId="2" fontId="10" fillId="2" borderId="0" xfId="1" applyNumberFormat="1" applyFont="1" applyFill="1" applyBorder="1" applyAlignment="1">
      <alignment horizontal="left" vertical="center" indent="3"/>
    </xf>
    <xf numFmtId="0" fontId="11" fillId="0" borderId="0" xfId="0" applyFont="1" applyBorder="1" applyAlignment="1"/>
    <xf numFmtId="17" fontId="10" fillId="2" borderId="0" xfId="2" applyNumberFormat="1" applyFont="1" applyFill="1" applyBorder="1" applyAlignment="1">
      <alignment horizontal="left" vertical="center" wrapText="1"/>
    </xf>
    <xf numFmtId="0" fontId="12" fillId="0" borderId="0" xfId="0" applyFont="1" applyBorder="1"/>
    <xf numFmtId="2" fontId="12" fillId="0" borderId="0" xfId="1" applyNumberFormat="1" applyFont="1" applyBorder="1" applyAlignment="1">
      <alignment horizontal="left" indent="3"/>
    </xf>
    <xf numFmtId="168" fontId="14" fillId="0" borderId="0" xfId="3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17" fontId="14" fillId="0" borderId="0" xfId="2" applyNumberFormat="1" applyFont="1" applyFill="1" applyBorder="1" applyAlignment="1">
      <alignment horizontal="center" vertical="center"/>
    </xf>
    <xf numFmtId="0" fontId="15" fillId="0" borderId="0" xfId="0" applyFont="1" applyBorder="1" applyAlignment="1"/>
    <xf numFmtId="2" fontId="15" fillId="0" borderId="0" xfId="1" applyNumberFormat="1" applyFont="1" applyBorder="1" applyAlignment="1">
      <alignment horizontal="left" indent="3"/>
    </xf>
    <xf numFmtId="0" fontId="14" fillId="0" borderId="0" xfId="0" applyFont="1" applyBorder="1" applyAlignment="1">
      <alignment horizontal="left" indent="2"/>
    </xf>
    <xf numFmtId="2" fontId="14" fillId="0" borderId="0" xfId="1" applyNumberFormat="1" applyFont="1" applyBorder="1" applyAlignment="1">
      <alignment horizontal="left" indent="5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2" fillId="0" borderId="0" xfId="0" applyFont="1" applyBorder="1" applyAlignment="1">
      <alignment horizontal="left" indent="2"/>
    </xf>
    <xf numFmtId="2" fontId="12" fillId="0" borderId="0" xfId="1" applyNumberFormat="1" applyFont="1" applyBorder="1" applyAlignment="1">
      <alignment horizontal="left" indent="5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4"/>
    </xf>
    <xf numFmtId="0" fontId="4" fillId="0" borderId="0" xfId="1" applyNumberFormat="1" applyFont="1" applyBorder="1" applyAlignment="1">
      <alignment horizontal="left"/>
    </xf>
    <xf numFmtId="169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170" fontId="4" fillId="0" borderId="0" xfId="4" applyNumberFormat="1" applyFont="1" applyBorder="1"/>
    <xf numFmtId="2" fontId="4" fillId="0" borderId="0" xfId="1" applyNumberFormat="1" applyFont="1" applyBorder="1" applyAlignment="1">
      <alignment horizontal="left" indent="7"/>
    </xf>
    <xf numFmtId="0" fontId="4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left" indent="7"/>
    </xf>
    <xf numFmtId="2" fontId="14" fillId="3" borderId="0" xfId="1" applyNumberFormat="1" applyFont="1" applyFill="1" applyBorder="1" applyAlignment="1">
      <alignment horizontal="left" indent="10"/>
    </xf>
    <xf numFmtId="169" fontId="14" fillId="3" borderId="0" xfId="0" applyNumberFormat="1" applyFont="1" applyFill="1" applyBorder="1"/>
    <xf numFmtId="0" fontId="14" fillId="0" borderId="0" xfId="0" applyFont="1" applyBorder="1" applyAlignment="1">
      <alignment horizontal="center"/>
    </xf>
    <xf numFmtId="170" fontId="14" fillId="3" borderId="0" xfId="4" applyNumberFormat="1" applyFont="1" applyFill="1" applyBorder="1"/>
    <xf numFmtId="0" fontId="12" fillId="0" borderId="0" xfId="0" applyFont="1" applyBorder="1" applyAlignment="1">
      <alignment horizontal="left" indent="4"/>
    </xf>
    <xf numFmtId="2" fontId="12" fillId="0" borderId="0" xfId="1" applyNumberFormat="1" applyFont="1" applyBorder="1" applyAlignment="1">
      <alignment horizontal="left" indent="7"/>
    </xf>
    <xf numFmtId="171" fontId="12" fillId="0" borderId="0" xfId="4" applyNumberFormat="1" applyFont="1" applyBorder="1"/>
    <xf numFmtId="0" fontId="14" fillId="4" borderId="0" xfId="0" applyFont="1" applyFill="1" applyBorder="1" applyAlignment="1">
      <alignment horizontal="left" indent="4"/>
    </xf>
    <xf numFmtId="2" fontId="14" fillId="4" borderId="0" xfId="1" applyNumberFormat="1" applyFont="1" applyFill="1" applyBorder="1" applyAlignment="1">
      <alignment horizontal="left"/>
    </xf>
    <xf numFmtId="169" fontId="14" fillId="4" borderId="0" xfId="0" applyNumberFormat="1" applyFont="1" applyFill="1" applyBorder="1"/>
    <xf numFmtId="0" fontId="14" fillId="0" borderId="0" xfId="0" applyFont="1" applyBorder="1" applyAlignment="1">
      <alignment horizontal="right"/>
    </xf>
    <xf numFmtId="170" fontId="14" fillId="4" borderId="0" xfId="4" applyNumberFormat="1" applyFont="1" applyFill="1" applyBorder="1"/>
    <xf numFmtId="171" fontId="12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left" indent="7"/>
    </xf>
    <xf numFmtId="2" fontId="14" fillId="0" borderId="0" xfId="1" applyNumberFormat="1" applyFont="1" applyBorder="1" applyAlignment="1">
      <alignment horizontal="left" indent="10"/>
    </xf>
    <xf numFmtId="169" fontId="14" fillId="0" borderId="0" xfId="0" applyNumberFormat="1" applyFont="1" applyBorder="1"/>
    <xf numFmtId="171" fontId="14" fillId="0" borderId="0" xfId="4" applyNumberFormat="1" applyFont="1" applyBorder="1"/>
    <xf numFmtId="0" fontId="14" fillId="0" borderId="0" xfId="0" applyFont="1" applyBorder="1" applyAlignment="1">
      <alignment horizontal="left" indent="1"/>
    </xf>
    <xf numFmtId="2" fontId="14" fillId="0" borderId="0" xfId="1" applyNumberFormat="1" applyFont="1" applyBorder="1" applyAlignment="1">
      <alignment horizontal="left" indent="7"/>
    </xf>
    <xf numFmtId="170" fontId="14" fillId="0" borderId="0" xfId="4" applyNumberFormat="1" applyFont="1" applyBorder="1"/>
    <xf numFmtId="166" fontId="14" fillId="0" borderId="0" xfId="0" applyNumberFormat="1" applyFont="1" applyBorder="1" applyAlignment="1">
      <alignment horizontal="right"/>
    </xf>
    <xf numFmtId="0" fontId="14" fillId="3" borderId="0" xfId="0" applyFont="1" applyFill="1" applyBorder="1" applyAlignment="1">
      <alignment horizontal="left" indent="4"/>
    </xf>
    <xf numFmtId="2" fontId="14" fillId="3" borderId="0" xfId="1" applyNumberFormat="1" applyFont="1" applyFill="1" applyBorder="1" applyAlignment="1">
      <alignment horizontal="left"/>
    </xf>
    <xf numFmtId="172" fontId="14" fillId="3" borderId="0" xfId="0" applyNumberFormat="1" applyFont="1" applyFill="1" applyBorder="1"/>
    <xf numFmtId="0" fontId="12" fillId="0" borderId="0" xfId="0" applyFont="1"/>
    <xf numFmtId="169" fontId="12" fillId="0" borderId="0" xfId="0" applyNumberFormat="1" applyFont="1" applyBorder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Border="1" applyAlignment="1"/>
    <xf numFmtId="17" fontId="22" fillId="2" borderId="0" xfId="2" applyNumberFormat="1" applyFont="1" applyFill="1" applyBorder="1" applyAlignment="1">
      <alignment horizontal="center" vertical="center"/>
    </xf>
    <xf numFmtId="17" fontId="23" fillId="2" borderId="0" xfId="2" applyNumberFormat="1" applyFont="1" applyFill="1" applyBorder="1" applyAlignment="1">
      <alignment horizontal="center" vertical="center" wrapText="1"/>
    </xf>
    <xf numFmtId="17" fontId="14" fillId="0" borderId="0" xfId="0" applyNumberFormat="1" applyFont="1" applyBorder="1" applyAlignment="1">
      <alignment horizontal="center"/>
    </xf>
    <xf numFmtId="0" fontId="20" fillId="0" borderId="0" xfId="0" applyFont="1" applyBorder="1"/>
    <xf numFmtId="17" fontId="21" fillId="0" borderId="0" xfId="2" applyNumberFormat="1" applyFont="1" applyFill="1" applyBorder="1" applyAlignment="1">
      <alignment horizontal="center" vertical="center"/>
    </xf>
    <xf numFmtId="0" fontId="24" fillId="0" borderId="0" xfId="0" applyFont="1"/>
    <xf numFmtId="17" fontId="16" fillId="0" borderId="0" xfId="0" applyNumberFormat="1" applyFont="1" applyBorder="1"/>
    <xf numFmtId="17" fontId="16" fillId="0" borderId="0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69" fontId="19" fillId="0" borderId="0" xfId="0" applyNumberFormat="1" applyFont="1"/>
    <xf numFmtId="170" fontId="19" fillId="0" borderId="0" xfId="4" applyNumberFormat="1" applyFont="1"/>
    <xf numFmtId="169" fontId="25" fillId="3" borderId="1" xfId="0" applyNumberFormat="1" applyFont="1" applyFill="1" applyBorder="1"/>
    <xf numFmtId="170" fontId="25" fillId="3" borderId="1" xfId="4" applyNumberFormat="1" applyFont="1" applyFill="1" applyBorder="1"/>
    <xf numFmtId="169" fontId="25" fillId="0" borderId="0" xfId="0" applyNumberFormat="1" applyFont="1" applyBorder="1"/>
    <xf numFmtId="169" fontId="16" fillId="0" borderId="0" xfId="3" applyNumberFormat="1" applyFont="1"/>
    <xf numFmtId="171" fontId="16" fillId="0" borderId="0" xfId="4" applyNumberFormat="1" applyFont="1"/>
    <xf numFmtId="168" fontId="16" fillId="0" borderId="0" xfId="3" applyNumberFormat="1" applyFont="1"/>
    <xf numFmtId="0" fontId="20" fillId="0" borderId="0" xfId="0" applyFont="1" applyAlignment="1">
      <alignment horizontal="left" indent="3"/>
    </xf>
    <xf numFmtId="169" fontId="5" fillId="0" borderId="0" xfId="3" applyNumberFormat="1" applyFont="1"/>
    <xf numFmtId="171" fontId="5" fillId="0" borderId="0" xfId="4" applyNumberFormat="1" applyFont="1"/>
    <xf numFmtId="168" fontId="5" fillId="0" borderId="0" xfId="3" applyNumberFormat="1" applyFont="1"/>
    <xf numFmtId="169" fontId="21" fillId="4" borderId="1" xfId="0" applyNumberFormat="1" applyFont="1" applyFill="1" applyBorder="1"/>
    <xf numFmtId="170" fontId="21" fillId="4" borderId="1" xfId="4" applyNumberFormat="1" applyFont="1" applyFill="1" applyBorder="1" applyAlignment="1">
      <alignment horizontal="right"/>
    </xf>
    <xf numFmtId="169" fontId="21" fillId="0" borderId="0" xfId="0" applyNumberFormat="1" applyFont="1"/>
    <xf numFmtId="169" fontId="26" fillId="0" borderId="0" xfId="3" applyNumberFormat="1" applyFont="1"/>
    <xf numFmtId="171" fontId="26" fillId="0" borderId="0" xfId="4" applyNumberFormat="1" applyFont="1"/>
    <xf numFmtId="168" fontId="26" fillId="0" borderId="0" xfId="3" applyNumberFormat="1" applyFont="1"/>
    <xf numFmtId="169" fontId="24" fillId="0" borderId="0" xfId="0" applyNumberFormat="1" applyFont="1"/>
    <xf numFmtId="170" fontId="24" fillId="0" borderId="0" xfId="4" applyNumberFormat="1" applyFont="1"/>
    <xf numFmtId="0" fontId="27" fillId="0" borderId="0" xfId="0" applyFont="1"/>
    <xf numFmtId="169" fontId="5" fillId="0" borderId="0" xfId="3" applyNumberFormat="1" applyFont="1" applyFill="1"/>
    <xf numFmtId="171" fontId="5" fillId="0" borderId="0" xfId="4" applyNumberFormat="1" applyFont="1" applyFill="1"/>
    <xf numFmtId="168" fontId="5" fillId="0" borderId="0" xfId="3" applyNumberFormat="1" applyFont="1" applyFill="1"/>
    <xf numFmtId="169" fontId="21" fillId="4" borderId="2" xfId="0" applyNumberFormat="1" applyFont="1" applyFill="1" applyBorder="1"/>
    <xf numFmtId="170" fontId="21" fillId="4" borderId="2" xfId="4" applyNumberFormat="1" applyFont="1" applyFill="1" applyBorder="1"/>
    <xf numFmtId="169" fontId="21" fillId="0" borderId="0" xfId="0" applyNumberFormat="1" applyFont="1" applyBorder="1"/>
    <xf numFmtId="0" fontId="20" fillId="0" borderId="0" xfId="0" applyFont="1"/>
    <xf numFmtId="168" fontId="5" fillId="0" borderId="0" xfId="3" applyNumberFormat="1" applyFont="1" applyAlignment="1">
      <alignment horizontal="center"/>
    </xf>
    <xf numFmtId="0" fontId="28" fillId="0" borderId="0" xfId="0" applyFont="1"/>
    <xf numFmtId="0" fontId="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2" fontId="4" fillId="0" borderId="0" xfId="1" applyNumberFormat="1" applyFont="1" applyBorder="1" applyAlignment="1">
      <alignment horizontal="left" indent="3"/>
    </xf>
    <xf numFmtId="0" fontId="4" fillId="0" borderId="0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">
    <cellStyle name="Millares" xfId="1" builtinId="3"/>
    <cellStyle name="Millares 2" xfId="3"/>
    <cellStyle name="Normal" xfId="0" builtinId="0"/>
    <cellStyle name="Normal_Formato Junta4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2</xdr:row>
      <xdr:rowOff>104775</xdr:rowOff>
    </xdr:from>
    <xdr:to>
      <xdr:col>10</xdr:col>
      <xdr:colOff>500342</xdr:colOff>
      <xdr:row>5</xdr:row>
      <xdr:rowOff>86578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4300" y="485775"/>
          <a:ext cx="1557617" cy="629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180975</xdr:rowOff>
    </xdr:from>
    <xdr:to>
      <xdr:col>10</xdr:col>
      <xdr:colOff>452717</xdr:colOff>
      <xdr:row>5</xdr:row>
      <xdr:rowOff>853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371475"/>
          <a:ext cx="1557617" cy="629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2</xdr:row>
      <xdr:rowOff>104775</xdr:rowOff>
    </xdr:from>
    <xdr:to>
      <xdr:col>10</xdr:col>
      <xdr:colOff>500342</xdr:colOff>
      <xdr:row>5</xdr:row>
      <xdr:rowOff>86578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05725" y="485775"/>
          <a:ext cx="1557617" cy="6295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180975</xdr:rowOff>
    </xdr:from>
    <xdr:to>
      <xdr:col>10</xdr:col>
      <xdr:colOff>330252</xdr:colOff>
      <xdr:row>5</xdr:row>
      <xdr:rowOff>853</xdr:rowOff>
    </xdr:to>
    <xdr:pic>
      <xdr:nvPicPr>
        <xdr:cNvPr id="2" name="1 Imagen" descr="gruposur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371475"/>
          <a:ext cx="1557617" cy="629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53"/>
  <sheetViews>
    <sheetView showGridLines="0" tabSelected="1" workbookViewId="0">
      <selection activeCell="N4" sqref="N4"/>
    </sheetView>
  </sheetViews>
  <sheetFormatPr baseColWidth="10" defaultRowHeight="15" x14ac:dyDescent="0.25"/>
  <cols>
    <col min="1" max="1" width="11.85546875" bestFit="1" customWidth="1"/>
    <col min="2" max="2" width="51.28515625" bestFit="1" customWidth="1"/>
    <col min="3" max="3" width="3.7109375" customWidth="1"/>
    <col min="4" max="4" width="11.28515625" bestFit="1" customWidth="1"/>
    <col min="5" max="5" width="10.140625" bestFit="1" customWidth="1"/>
    <col min="6" max="7" width="11.28515625" bestFit="1" customWidth="1"/>
    <col min="8" max="8" width="2.85546875" customWidth="1"/>
    <col min="9" max="9" width="9" bestFit="1" customWidth="1"/>
    <col min="10" max="10" width="9.140625" bestFit="1" customWidth="1"/>
    <col min="11" max="11" width="9" bestFit="1" customWidth="1"/>
  </cols>
  <sheetData>
    <row r="4" spans="2:11" ht="18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2:11" ht="18" x14ac:dyDescent="0.25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x14ac:dyDescent="0.25">
      <c r="B7" s="4"/>
      <c r="C7" s="5"/>
      <c r="D7" s="4"/>
      <c r="E7" s="4"/>
      <c r="F7" s="4"/>
      <c r="G7" s="6"/>
      <c r="H7" s="7"/>
      <c r="I7" s="4"/>
      <c r="J7" s="4"/>
      <c r="K7" s="4"/>
    </row>
    <row r="8" spans="2:11" ht="18" x14ac:dyDescent="0.25">
      <c r="B8" s="8"/>
      <c r="C8" s="9"/>
      <c r="D8" s="110" t="s">
        <v>2</v>
      </c>
      <c r="E8" s="110"/>
      <c r="F8" s="110"/>
      <c r="G8" s="110"/>
      <c r="H8" s="8"/>
      <c r="I8" s="110" t="s">
        <v>3</v>
      </c>
      <c r="J8" s="110"/>
      <c r="K8" s="110"/>
    </row>
    <row r="9" spans="2:11" ht="31.5" x14ac:dyDescent="0.25">
      <c r="B9" s="10"/>
      <c r="C9" s="11"/>
      <c r="D9" s="10">
        <v>41090</v>
      </c>
      <c r="E9" s="10">
        <v>40724</v>
      </c>
      <c r="F9" s="10">
        <v>40999</v>
      </c>
      <c r="G9" s="10">
        <v>40908</v>
      </c>
      <c r="H9" s="12"/>
      <c r="I9" s="13" t="s">
        <v>4</v>
      </c>
      <c r="J9" s="13" t="s">
        <v>5</v>
      </c>
      <c r="K9" s="13" t="s">
        <v>6</v>
      </c>
    </row>
    <row r="10" spans="2:11" ht="3.75" customHeight="1" x14ac:dyDescent="0.25">
      <c r="B10" s="14"/>
      <c r="C10" s="15"/>
      <c r="D10" s="16"/>
      <c r="E10" s="16"/>
      <c r="F10" s="16"/>
      <c r="G10" s="16"/>
      <c r="H10" s="17"/>
      <c r="I10" s="18"/>
      <c r="J10" s="18"/>
      <c r="K10" s="18"/>
    </row>
    <row r="11" spans="2:11" x14ac:dyDescent="0.25">
      <c r="B11" s="19" t="s">
        <v>7</v>
      </c>
      <c r="C11" s="20"/>
      <c r="D11" s="19"/>
      <c r="E11" s="19"/>
      <c r="F11" s="19"/>
      <c r="G11" s="19"/>
      <c r="H11" s="19"/>
      <c r="I11" s="14"/>
      <c r="J11" s="14"/>
      <c r="K11" s="14"/>
    </row>
    <row r="12" spans="2:11" x14ac:dyDescent="0.25">
      <c r="B12" s="21" t="s">
        <v>8</v>
      </c>
      <c r="C12" s="22"/>
      <c r="D12" s="23"/>
      <c r="E12" s="23"/>
      <c r="F12" s="23"/>
      <c r="G12" s="23"/>
      <c r="H12" s="24"/>
      <c r="I12" s="14"/>
      <c r="J12" s="14"/>
      <c r="K12" s="14"/>
    </row>
    <row r="13" spans="2:11" ht="3.75" customHeight="1" x14ac:dyDescent="0.25">
      <c r="B13" s="25"/>
      <c r="C13" s="26"/>
      <c r="D13" s="27"/>
      <c r="E13" s="27"/>
      <c r="F13" s="27"/>
      <c r="G13" s="27"/>
      <c r="H13" s="17"/>
      <c r="I13" s="14"/>
      <c r="J13" s="14"/>
      <c r="K13" s="14"/>
    </row>
    <row r="14" spans="2:11" x14ac:dyDescent="0.25">
      <c r="B14" s="28" t="s">
        <v>9</v>
      </c>
      <c r="C14" s="29" t="s">
        <v>10</v>
      </c>
      <c r="D14" s="30">
        <v>1772.7221786394712</v>
      </c>
      <c r="E14" s="30">
        <v>42290.877507564721</v>
      </c>
      <c r="F14" s="30">
        <v>23123.781239493444</v>
      </c>
      <c r="G14" s="30">
        <v>152653.84063655723</v>
      </c>
      <c r="H14" s="31"/>
      <c r="I14" s="32">
        <v>-0.9580826342909915</v>
      </c>
      <c r="J14" s="32">
        <v>-0.92333770328133824</v>
      </c>
      <c r="K14" s="32">
        <v>-0.98838730705203792</v>
      </c>
    </row>
    <row r="15" spans="2:11" x14ac:dyDescent="0.25">
      <c r="B15" s="28" t="s">
        <v>11</v>
      </c>
      <c r="C15" s="33"/>
      <c r="D15" s="30">
        <v>6029.5304269864391</v>
      </c>
      <c r="E15" s="30">
        <v>220295.47237476186</v>
      </c>
      <c r="F15" s="30">
        <v>307.35178751540963</v>
      </c>
      <c r="G15" s="30">
        <v>11546.565056595316</v>
      </c>
      <c r="H15" s="34"/>
      <c r="I15" s="32">
        <v>-0.97262980322750736</v>
      </c>
      <c r="J15" s="32">
        <v>18.617684594348219</v>
      </c>
      <c r="K15" s="32">
        <v>-0.47780743472774934</v>
      </c>
    </row>
    <row r="16" spans="2:11" x14ac:dyDescent="0.25">
      <c r="B16" s="28" t="s">
        <v>12</v>
      </c>
      <c r="C16" s="33"/>
      <c r="D16" s="30">
        <v>236064.44021069145</v>
      </c>
      <c r="E16" s="30">
        <v>269911.29664910911</v>
      </c>
      <c r="F16" s="30">
        <v>422547.01333632192</v>
      </c>
      <c r="G16" s="30">
        <v>511437.44872800627</v>
      </c>
      <c r="H16" s="34"/>
      <c r="I16" s="32">
        <v>-0.12539992530367983</v>
      </c>
      <c r="J16" s="32">
        <v>-0.44132976270075208</v>
      </c>
      <c r="K16" s="32">
        <v>-0.53842949749220315</v>
      </c>
    </row>
    <row r="17" spans="2:11" x14ac:dyDescent="0.25">
      <c r="B17" s="28" t="s">
        <v>13</v>
      </c>
      <c r="C17" s="33"/>
      <c r="D17" s="30">
        <v>103.2164070379917</v>
      </c>
      <c r="E17" s="30">
        <v>46.340916732040796</v>
      </c>
      <c r="F17" s="30">
        <v>165.19107923344168</v>
      </c>
      <c r="G17" s="30">
        <v>36600.474616160493</v>
      </c>
      <c r="H17" s="34"/>
      <c r="I17" s="32">
        <v>1.2273276904474</v>
      </c>
      <c r="J17" s="32">
        <v>-0.37516960651289022</v>
      </c>
      <c r="K17" s="32">
        <v>-0.99717991615899926</v>
      </c>
    </row>
    <row r="18" spans="2:11" x14ac:dyDescent="0.25">
      <c r="B18" s="35" t="s">
        <v>14</v>
      </c>
      <c r="C18" s="36"/>
      <c r="D18" s="37">
        <v>243969.90922335538</v>
      </c>
      <c r="E18" s="37">
        <v>532543.98744816764</v>
      </c>
      <c r="F18" s="37">
        <v>446143.3374425642</v>
      </c>
      <c r="G18" s="37">
        <v>712238.32903731917</v>
      </c>
      <c r="H18" s="38"/>
      <c r="I18" s="39">
        <v>-0.541878389440833</v>
      </c>
      <c r="J18" s="39">
        <v>-0.45315801279949919</v>
      </c>
      <c r="K18" s="39">
        <v>-0.65746029204422096</v>
      </c>
    </row>
    <row r="19" spans="2:11" ht="3.75" customHeight="1" x14ac:dyDescent="0.25">
      <c r="B19" s="40"/>
      <c r="C19" s="41"/>
      <c r="D19" s="14"/>
      <c r="E19" s="14"/>
      <c r="F19" s="14"/>
      <c r="G19" s="14"/>
      <c r="H19" s="27"/>
      <c r="I19" s="42" t="s">
        <v>15</v>
      </c>
      <c r="J19" s="42" t="s">
        <v>15</v>
      </c>
      <c r="K19" s="42"/>
    </row>
    <row r="20" spans="2:11" x14ac:dyDescent="0.25">
      <c r="B20" s="28" t="s">
        <v>16</v>
      </c>
      <c r="C20" s="33"/>
      <c r="D20" s="30">
        <v>5288181.497254286</v>
      </c>
      <c r="E20" s="30">
        <v>2602192.3680376559</v>
      </c>
      <c r="F20" s="30">
        <v>5429696.5706600919</v>
      </c>
      <c r="G20" s="30">
        <v>5443530.7631962355</v>
      </c>
      <c r="H20" s="34"/>
      <c r="I20" s="32">
        <v>1.0322023698971057</v>
      </c>
      <c r="J20" s="32">
        <v>-2.6063164223668944E-2</v>
      </c>
      <c r="K20" s="32">
        <v>-2.8538327916187711E-2</v>
      </c>
    </row>
    <row r="21" spans="2:11" x14ac:dyDescent="0.25">
      <c r="B21" s="28" t="s">
        <v>17</v>
      </c>
      <c r="C21" s="33"/>
      <c r="D21" s="30">
        <v>277.8213605289701</v>
      </c>
      <c r="E21" s="30">
        <v>195.61806567297995</v>
      </c>
      <c r="F21" s="30">
        <v>254.84702454331503</v>
      </c>
      <c r="G21" s="30">
        <v>269.05861257424635</v>
      </c>
      <c r="H21" s="34"/>
      <c r="I21" s="32">
        <v>0.42022343168146659</v>
      </c>
      <c r="J21" s="32">
        <v>9.0149516270888297E-2</v>
      </c>
      <c r="K21" s="32">
        <v>3.2568174907635417E-2</v>
      </c>
    </row>
    <row r="22" spans="2:11" x14ac:dyDescent="0.25">
      <c r="B22" s="28" t="s">
        <v>18</v>
      </c>
      <c r="C22" s="33"/>
      <c r="D22" s="30">
        <v>1177.9670514400987</v>
      </c>
      <c r="E22" s="30">
        <v>0</v>
      </c>
      <c r="F22" s="30">
        <v>24818.726885576601</v>
      </c>
      <c r="G22" s="30">
        <v>1224.3640031379582</v>
      </c>
      <c r="H22" s="34"/>
      <c r="I22" s="32" t="s">
        <v>15</v>
      </c>
      <c r="J22" s="32">
        <v>-0.95253716853120807</v>
      </c>
      <c r="K22" s="32">
        <v>-3.7894736842105314E-2</v>
      </c>
    </row>
    <row r="23" spans="2:11" x14ac:dyDescent="0.25">
      <c r="B23" s="28" t="s">
        <v>19</v>
      </c>
      <c r="C23" s="33"/>
      <c r="D23" s="30">
        <v>46.116776868766109</v>
      </c>
      <c r="E23" s="30">
        <v>46.116776868766109</v>
      </c>
      <c r="F23" s="30">
        <v>46.116776868766109</v>
      </c>
      <c r="G23" s="30">
        <v>46.108931973551499</v>
      </c>
      <c r="H23" s="34"/>
      <c r="I23" s="32">
        <v>0</v>
      </c>
      <c r="J23" s="32">
        <v>0</v>
      </c>
      <c r="K23" s="32">
        <v>1.7013829813072867E-4</v>
      </c>
    </row>
    <row r="24" spans="2:11" x14ac:dyDescent="0.25">
      <c r="B24" s="28" t="s">
        <v>20</v>
      </c>
      <c r="C24" s="33"/>
      <c r="D24" s="30">
        <v>5492945.9262579856</v>
      </c>
      <c r="E24" s="30">
        <v>6535243.9202062096</v>
      </c>
      <c r="F24" s="30">
        <v>5808053.625462288</v>
      </c>
      <c r="G24" s="30">
        <v>5940864.2491314588</v>
      </c>
      <c r="H24" s="34"/>
      <c r="I24" s="32">
        <v>-0.15948876685773894</v>
      </c>
      <c r="J24" s="32">
        <v>-5.4253579516360229E-2</v>
      </c>
      <c r="K24" s="32">
        <v>-7.5396155187178016E-2</v>
      </c>
    </row>
    <row r="25" spans="2:11" x14ac:dyDescent="0.25">
      <c r="B25" s="35" t="s">
        <v>21</v>
      </c>
      <c r="C25" s="36"/>
      <c r="D25" s="37">
        <v>10782629.328701111</v>
      </c>
      <c r="E25" s="37">
        <v>9137678.0230864063</v>
      </c>
      <c r="F25" s="37">
        <v>11262869.886809371</v>
      </c>
      <c r="G25" s="37">
        <v>11385934.543875379</v>
      </c>
      <c r="H25" s="38"/>
      <c r="I25" s="39">
        <v>0.18001852346501201</v>
      </c>
      <c r="J25" s="39">
        <v>-4.2639270712937938E-2</v>
      </c>
      <c r="K25" s="39">
        <v>-5.2986885955601526E-2</v>
      </c>
    </row>
    <row r="26" spans="2:11" ht="3.75" customHeight="1" x14ac:dyDescent="0.25">
      <c r="I26" t="s">
        <v>15</v>
      </c>
      <c r="J26" t="s">
        <v>15</v>
      </c>
    </row>
    <row r="27" spans="2:11" x14ac:dyDescent="0.25">
      <c r="B27" s="43" t="s">
        <v>22</v>
      </c>
      <c r="C27" s="44" t="s">
        <v>10</v>
      </c>
      <c r="D27" s="45">
        <v>11026599.237924466</v>
      </c>
      <c r="E27" s="45">
        <v>9670222.0105345733</v>
      </c>
      <c r="F27" s="45">
        <v>11709013.224251933</v>
      </c>
      <c r="G27" s="45">
        <v>12098172.872912699</v>
      </c>
      <c r="H27" s="46"/>
      <c r="I27" s="47">
        <v>0.14026329756568967</v>
      </c>
      <c r="J27" s="47">
        <v>-5.8281084260289218E-2</v>
      </c>
      <c r="K27" s="47">
        <v>-8.8573179292837034E-2</v>
      </c>
    </row>
    <row r="28" spans="2:11" ht="3.75" customHeight="1" x14ac:dyDescent="0.25">
      <c r="B28" s="14"/>
      <c r="C28" s="15"/>
      <c r="D28" s="14"/>
      <c r="E28" s="14"/>
      <c r="F28" s="14"/>
      <c r="G28" s="14"/>
      <c r="H28" s="27"/>
      <c r="I28" s="48" t="s">
        <v>15</v>
      </c>
      <c r="J28" s="48" t="s">
        <v>15</v>
      </c>
      <c r="K28" s="48"/>
    </row>
    <row r="29" spans="2:11" x14ac:dyDescent="0.25">
      <c r="B29" s="19" t="s">
        <v>23</v>
      </c>
      <c r="C29" s="20"/>
      <c r="D29" s="19"/>
      <c r="E29" s="19"/>
      <c r="F29" s="19"/>
      <c r="G29" s="19"/>
      <c r="H29" s="19"/>
      <c r="I29" s="48" t="s">
        <v>15</v>
      </c>
      <c r="J29" s="48" t="s">
        <v>15</v>
      </c>
      <c r="K29" s="48"/>
    </row>
    <row r="30" spans="2:11" ht="3.75" customHeight="1" x14ac:dyDescent="0.25">
      <c r="B30" s="21"/>
      <c r="C30" s="22"/>
      <c r="D30" s="49"/>
      <c r="E30" s="49"/>
      <c r="F30" s="49"/>
      <c r="G30" s="49"/>
      <c r="H30" s="38"/>
      <c r="I30" s="48" t="s">
        <v>15</v>
      </c>
      <c r="J30" s="48" t="s">
        <v>15</v>
      </c>
      <c r="K30" s="48"/>
    </row>
    <row r="31" spans="2:11" x14ac:dyDescent="0.25">
      <c r="B31" s="28" t="s">
        <v>24</v>
      </c>
      <c r="C31" s="33"/>
      <c r="D31" s="30">
        <v>246142.10467331618</v>
      </c>
      <c r="E31" s="30">
        <v>29793.567185924017</v>
      </c>
      <c r="F31" s="30">
        <v>322139.30292502529</v>
      </c>
      <c r="G31" s="30">
        <v>354128.65628151968</v>
      </c>
      <c r="H31" s="34"/>
      <c r="I31" s="32">
        <v>7.2615855676928174</v>
      </c>
      <c r="J31" s="32">
        <v>-0.23591408301208339</v>
      </c>
      <c r="K31" s="32">
        <v>-0.30493593131406471</v>
      </c>
    </row>
    <row r="32" spans="2:11" x14ac:dyDescent="0.25">
      <c r="B32" s="28" t="s">
        <v>25</v>
      </c>
      <c r="C32" s="33"/>
      <c r="D32" s="30">
        <v>298521.12518211367</v>
      </c>
      <c r="E32" s="30">
        <v>0</v>
      </c>
      <c r="F32" s="30">
        <v>560640.53569427319</v>
      </c>
      <c r="G32" s="30">
        <v>969604.95349097846</v>
      </c>
      <c r="H32" s="34"/>
      <c r="I32" s="32" t="s">
        <v>15</v>
      </c>
      <c r="J32" s="32">
        <v>-0.46753560226886215</v>
      </c>
      <c r="K32" s="32">
        <v>-0.69212087447850357</v>
      </c>
    </row>
    <row r="33" spans="2:11" x14ac:dyDescent="0.25">
      <c r="B33" s="28" t="s">
        <v>26</v>
      </c>
      <c r="C33" s="33"/>
      <c r="D33" s="30">
        <v>131466.86652471143</v>
      </c>
      <c r="E33" s="30">
        <v>67533</v>
      </c>
      <c r="F33" s="30">
        <v>176879.52482348983</v>
      </c>
      <c r="G33" s="30">
        <v>45156.495012888045</v>
      </c>
      <c r="H33" s="34"/>
      <c r="I33" s="32">
        <f>D33/E33-1</f>
        <v>0.94670555912977994</v>
      </c>
      <c r="J33" s="32">
        <v>-0.25674344356191725</v>
      </c>
      <c r="K33" s="32">
        <v>1.9113611782134479</v>
      </c>
    </row>
    <row r="34" spans="2:11" x14ac:dyDescent="0.25">
      <c r="B34" s="28" t="s">
        <v>27</v>
      </c>
      <c r="C34" s="33"/>
      <c r="D34" s="30">
        <v>3012.103552616833</v>
      </c>
      <c r="E34" s="30">
        <v>5238</v>
      </c>
      <c r="F34" s="30">
        <v>3614.7596099966381</v>
      </c>
      <c r="G34" s="30">
        <v>3614.8156449624571</v>
      </c>
      <c r="H34" s="34"/>
      <c r="I34" s="32">
        <f>D34/E34-1</f>
        <v>-0.42495159362030677</v>
      </c>
      <c r="J34" s="32">
        <f>D34/F34-1</f>
        <v>-0.16672092266195415</v>
      </c>
      <c r="K34" s="32">
        <f>D34/G34-1</f>
        <v>-0.16673383971477296</v>
      </c>
    </row>
    <row r="35" spans="2:11" x14ac:dyDescent="0.25">
      <c r="B35" s="28" t="s">
        <v>28</v>
      </c>
      <c r="C35" s="33"/>
      <c r="D35" s="30">
        <v>212.91045612462176</v>
      </c>
      <c r="E35" s="30">
        <v>148.54869438529644</v>
      </c>
      <c r="F35" s="30">
        <v>208.84231760618627</v>
      </c>
      <c r="G35" s="30">
        <v>205.22694161156562</v>
      </c>
      <c r="H35" s="34"/>
      <c r="I35" s="32">
        <v>0.433270463975858</v>
      </c>
      <c r="J35" s="32">
        <v>1.9479474107861439E-2</v>
      </c>
      <c r="K35" s="32">
        <v>3.7439112295493793E-2</v>
      </c>
    </row>
    <row r="36" spans="2:11" x14ac:dyDescent="0.25">
      <c r="B36" s="28" t="s">
        <v>29</v>
      </c>
      <c r="C36" s="33"/>
      <c r="D36" s="30">
        <v>83335.873585117122</v>
      </c>
      <c r="E36" s="30">
        <v>78910.960439314134</v>
      </c>
      <c r="F36" s="30">
        <v>127736.97187044716</v>
      </c>
      <c r="G36" s="30">
        <v>5308.6288243864174</v>
      </c>
      <c r="H36" s="34"/>
      <c r="I36" s="32">
        <v>5.6074759718657052E-2</v>
      </c>
      <c r="J36" s="32">
        <v>-0.34759786172450002</v>
      </c>
      <c r="K36" s="32">
        <f>D36/G36-1</f>
        <v>14.698191819758515</v>
      </c>
    </row>
    <row r="37" spans="2:11" x14ac:dyDescent="0.25">
      <c r="B37" s="28" t="s">
        <v>30</v>
      </c>
      <c r="C37" s="33"/>
      <c r="D37" s="30">
        <v>10470.133363218649</v>
      </c>
      <c r="E37" s="30">
        <v>5372.9687324890738</v>
      </c>
      <c r="F37" s="30">
        <v>11551.664238484815</v>
      </c>
      <c r="G37" s="30">
        <v>9368.4859352235799</v>
      </c>
      <c r="H37" s="34"/>
      <c r="I37" s="32">
        <v>0.94866821016623892</v>
      </c>
      <c r="J37" s="32">
        <v>-9.3625546322841036E-2</v>
      </c>
      <c r="K37" s="32">
        <v>0.11759076499790666</v>
      </c>
    </row>
    <row r="38" spans="2:11" x14ac:dyDescent="0.25">
      <c r="B38" s="35" t="s">
        <v>31</v>
      </c>
      <c r="C38" s="36" t="s">
        <v>10</v>
      </c>
      <c r="D38" s="37">
        <v>773161.11733721837</v>
      </c>
      <c r="E38" s="37">
        <v>186998.31895102543</v>
      </c>
      <c r="F38" s="37">
        <v>1202771.6014793229</v>
      </c>
      <c r="G38" s="37">
        <v>1387387.2621315701</v>
      </c>
      <c r="H38" s="38"/>
      <c r="I38" s="39">
        <v>3.134588597770807</v>
      </c>
      <c r="J38" s="39">
        <v>-0.3571837609182944</v>
      </c>
      <c r="K38" s="39">
        <v>-0.44272148199678574</v>
      </c>
    </row>
    <row r="39" spans="2:11" ht="3.75" customHeight="1" x14ac:dyDescent="0.25">
      <c r="B39" s="50"/>
      <c r="C39" s="51"/>
      <c r="D39" s="52"/>
      <c r="E39" s="52"/>
      <c r="F39" s="52"/>
      <c r="G39" s="52"/>
      <c r="H39" s="38"/>
      <c r="I39" s="53" t="s">
        <v>15</v>
      </c>
      <c r="J39" s="53" t="s">
        <v>15</v>
      </c>
      <c r="K39" s="53"/>
    </row>
    <row r="40" spans="2:11" x14ac:dyDescent="0.25">
      <c r="B40" s="28" t="s">
        <v>32</v>
      </c>
      <c r="C40" s="33"/>
      <c r="D40" s="30">
        <v>140087.41454667714</v>
      </c>
      <c r="E40" s="30">
        <v>140087.41454667714</v>
      </c>
      <c r="F40" s="30">
        <v>140087.41454667714</v>
      </c>
      <c r="G40" s="30">
        <v>140087.41454667714</v>
      </c>
      <c r="H40" s="34"/>
      <c r="I40" s="32">
        <v>0</v>
      </c>
      <c r="J40" s="32">
        <v>0</v>
      </c>
      <c r="K40" s="32">
        <v>0</v>
      </c>
    </row>
    <row r="41" spans="2:11" ht="3.75" customHeight="1" x14ac:dyDescent="0.25">
      <c r="B41" s="50"/>
      <c r="C41" s="51"/>
      <c r="D41" s="52"/>
      <c r="E41" s="52"/>
      <c r="F41" s="52"/>
      <c r="G41" s="52"/>
      <c r="H41" s="38"/>
      <c r="I41" s="53" t="s">
        <v>15</v>
      </c>
      <c r="J41" s="53" t="s">
        <v>15</v>
      </c>
      <c r="K41" s="53"/>
    </row>
    <row r="42" spans="2:11" x14ac:dyDescent="0.25">
      <c r="B42" s="35" t="s">
        <v>33</v>
      </c>
      <c r="C42" s="36" t="s">
        <v>10</v>
      </c>
      <c r="D42" s="37">
        <v>140087.41454667714</v>
      </c>
      <c r="E42" s="37">
        <v>140087.41454667714</v>
      </c>
      <c r="F42" s="37">
        <v>140087.41454667714</v>
      </c>
      <c r="G42" s="37">
        <v>140087.41454667714</v>
      </c>
      <c r="H42" s="38"/>
      <c r="I42" s="39">
        <v>0</v>
      </c>
      <c r="J42" s="39">
        <v>0</v>
      </c>
      <c r="K42" s="39">
        <v>0</v>
      </c>
    </row>
    <row r="43" spans="2:11" ht="3.75" customHeight="1" x14ac:dyDescent="0.25">
      <c r="B43" s="50"/>
      <c r="C43" s="51"/>
      <c r="D43" s="52"/>
      <c r="E43" s="52"/>
      <c r="F43" s="52"/>
      <c r="G43" s="52"/>
      <c r="H43" s="38"/>
      <c r="I43" s="53" t="s">
        <v>15</v>
      </c>
      <c r="J43" s="53" t="s">
        <v>15</v>
      </c>
      <c r="K43" s="53"/>
    </row>
    <row r="44" spans="2:11" x14ac:dyDescent="0.25">
      <c r="B44" s="43" t="s">
        <v>34</v>
      </c>
      <c r="C44" s="44" t="s">
        <v>10</v>
      </c>
      <c r="D44" s="45">
        <v>913248.5318838954</v>
      </c>
      <c r="E44" s="45">
        <v>327085.73349770257</v>
      </c>
      <c r="F44" s="45">
        <v>1342859.016026</v>
      </c>
      <c r="G44" s="45">
        <v>1527474.6766782473</v>
      </c>
      <c r="H44" s="46"/>
      <c r="I44" s="47">
        <v>1.7920769338302858</v>
      </c>
      <c r="J44" s="47">
        <v>-0.31992225469318114</v>
      </c>
      <c r="K44" s="47">
        <v>-0.40211870885486023</v>
      </c>
    </row>
    <row r="45" spans="2:11" ht="3.75" customHeight="1" x14ac:dyDescent="0.25">
      <c r="B45" s="54"/>
      <c r="C45" s="55"/>
      <c r="D45" s="52"/>
      <c r="E45" s="52"/>
      <c r="F45" s="52"/>
      <c r="G45" s="52"/>
      <c r="H45" s="38"/>
      <c r="I45" s="56" t="s">
        <v>15</v>
      </c>
      <c r="J45" s="56" t="s">
        <v>15</v>
      </c>
      <c r="K45" s="56"/>
    </row>
    <row r="46" spans="2:11" x14ac:dyDescent="0.25">
      <c r="B46" s="43" t="s">
        <v>35</v>
      </c>
      <c r="C46" s="44" t="s">
        <v>10</v>
      </c>
      <c r="D46" s="45">
        <v>10113350.722851058</v>
      </c>
      <c r="E46" s="45">
        <v>9343136.2770368718</v>
      </c>
      <c r="F46" s="45">
        <v>10366154.320295865</v>
      </c>
      <c r="G46" s="45">
        <v>10570697.6235571</v>
      </c>
      <c r="H46" s="38"/>
      <c r="I46" s="47">
        <v>8.2436392125327718E-2</v>
      </c>
      <c r="J46" s="47">
        <v>-2.4387404396425283E-2</v>
      </c>
      <c r="K46" s="47">
        <v>-4.3265536201398058E-2</v>
      </c>
    </row>
    <row r="47" spans="2:11" ht="3.75" customHeight="1" x14ac:dyDescent="0.25">
      <c r="B47" s="50"/>
      <c r="C47" s="51"/>
      <c r="D47" s="52"/>
      <c r="E47" s="52"/>
      <c r="F47" s="52"/>
      <c r="G47" s="52"/>
      <c r="H47" s="38"/>
      <c r="I47" s="53" t="s">
        <v>15</v>
      </c>
      <c r="J47" s="53" t="s">
        <v>15</v>
      </c>
      <c r="K47" s="53"/>
    </row>
    <row r="48" spans="2:11" x14ac:dyDescent="0.25">
      <c r="B48" s="50" t="s">
        <v>36</v>
      </c>
      <c r="C48" s="51"/>
      <c r="D48" s="52">
        <v>11026599.254734954</v>
      </c>
      <c r="E48" s="52">
        <v>9670222.0105345733</v>
      </c>
      <c r="F48" s="52">
        <v>11709013.336321864</v>
      </c>
      <c r="G48" s="52">
        <v>12098171.925361427</v>
      </c>
      <c r="H48" s="57"/>
      <c r="I48" s="56">
        <v>0.14026329930406622</v>
      </c>
      <c r="J48" s="56">
        <v>-5.828109183803154E-2</v>
      </c>
      <c r="K48" s="56">
        <v>-8.8573106518690881E-2</v>
      </c>
    </row>
    <row r="49" spans="2:11" ht="3.75" customHeight="1" x14ac:dyDescent="0.25">
      <c r="B49" s="50"/>
      <c r="C49" s="51"/>
      <c r="D49" s="52"/>
      <c r="E49" s="52"/>
      <c r="F49" s="52"/>
      <c r="G49" s="52"/>
      <c r="H49" s="57"/>
      <c r="I49" s="53" t="s">
        <v>15</v>
      </c>
      <c r="J49" s="53" t="s">
        <v>15</v>
      </c>
      <c r="K49" s="53"/>
    </row>
    <row r="50" spans="2:11" x14ac:dyDescent="0.25">
      <c r="B50" s="58" t="s">
        <v>37</v>
      </c>
      <c r="C50" s="59"/>
      <c r="D50" s="60">
        <v>17.577057630832236</v>
      </c>
      <c r="E50" s="60">
        <v>19.91981676900652</v>
      </c>
      <c r="F50" s="37">
        <v>18.016432121838275</v>
      </c>
      <c r="G50" s="37">
        <v>18.371929010073959</v>
      </c>
      <c r="H50" s="38"/>
      <c r="I50" s="39">
        <v>-0.11760947228286811</v>
      </c>
      <c r="J50" s="39">
        <v>-2.438743076513239E-2</v>
      </c>
      <c r="K50" s="39">
        <v>-4.3265537266438781E-2</v>
      </c>
    </row>
    <row r="51" spans="2:11" ht="3.75" customHeight="1" x14ac:dyDescent="0.25">
      <c r="B51" s="61"/>
      <c r="C51" s="15"/>
      <c r="D51" s="14"/>
      <c r="E51" s="14"/>
      <c r="F51" s="14"/>
      <c r="G51" s="27"/>
      <c r="H51" s="62"/>
      <c r="I51" s="14"/>
      <c r="J51" s="14"/>
      <c r="K51" s="14"/>
    </row>
    <row r="52" spans="2:11" x14ac:dyDescent="0.25">
      <c r="B52" s="112" t="s">
        <v>69</v>
      </c>
      <c r="C52" s="113"/>
      <c r="D52" s="114"/>
      <c r="E52" s="114"/>
      <c r="F52" s="114"/>
      <c r="G52" s="114"/>
      <c r="H52" s="114"/>
      <c r="I52" s="114"/>
      <c r="J52" s="114"/>
      <c r="K52" s="114"/>
    </row>
    <row r="53" spans="2:11" x14ac:dyDescent="0.25">
      <c r="B53" s="109" t="s">
        <v>70</v>
      </c>
    </row>
  </sheetData>
  <mergeCells count="2">
    <mergeCell ref="D8:G8"/>
    <mergeCell ref="I8:K8"/>
  </mergeCells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39"/>
  <sheetViews>
    <sheetView showGridLines="0" topLeftCell="A15" workbookViewId="0">
      <selection activeCell="N4" sqref="N4"/>
    </sheetView>
  </sheetViews>
  <sheetFormatPr baseColWidth="10" defaultRowHeight="15" x14ac:dyDescent="0.25"/>
  <cols>
    <col min="2" max="2" width="37.42578125" bestFit="1" customWidth="1"/>
    <col min="8" max="8" width="2.85546875" customWidth="1"/>
    <col min="9" max="9" width="9.85546875" customWidth="1"/>
    <col min="10" max="10" width="7.5703125" bestFit="1" customWidth="1"/>
    <col min="11" max="11" width="8.42578125" bestFit="1" customWidth="1"/>
  </cols>
  <sheetData>
    <row r="3" spans="2:11" ht="18" x14ac:dyDescent="0.25">
      <c r="B3" s="1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15.75" x14ac:dyDescent="0.25">
      <c r="B4" s="64" t="s">
        <v>38</v>
      </c>
      <c r="C4" s="64"/>
      <c r="D4" s="64"/>
      <c r="E4" s="64"/>
      <c r="F4" s="64"/>
      <c r="G4" s="64"/>
      <c r="H4" s="64"/>
      <c r="I4" s="64"/>
      <c r="J4" s="64"/>
      <c r="K4" s="64"/>
    </row>
    <row r="5" spans="2:11" x14ac:dyDescent="0.25"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2:11" x14ac:dyDescent="0.25"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2:11" x14ac:dyDescent="0.25">
      <c r="B7" s="68"/>
      <c r="C7" s="69" t="s">
        <v>39</v>
      </c>
      <c r="D7" s="69"/>
      <c r="E7" s="69"/>
      <c r="F7" s="69"/>
      <c r="G7" s="69"/>
      <c r="H7" s="38"/>
      <c r="I7" s="111" t="s">
        <v>40</v>
      </c>
      <c r="J7" s="111"/>
      <c r="K7" s="111"/>
    </row>
    <row r="8" spans="2:11" ht="25.5" x14ac:dyDescent="0.25">
      <c r="B8" s="70"/>
      <c r="C8" s="70" t="s">
        <v>42</v>
      </c>
      <c r="D8" s="70" t="s">
        <v>43</v>
      </c>
      <c r="E8" s="71" t="s">
        <v>44</v>
      </c>
      <c r="F8" s="70" t="s">
        <v>45</v>
      </c>
      <c r="G8" s="71" t="s">
        <v>46</v>
      </c>
      <c r="H8" s="72"/>
      <c r="I8" s="70" t="s">
        <v>42</v>
      </c>
      <c r="J8" s="70" t="s">
        <v>43</v>
      </c>
      <c r="K8" s="70" t="s">
        <v>41</v>
      </c>
    </row>
    <row r="9" spans="2:11" ht="5.25" customHeight="1" x14ac:dyDescent="0.25">
      <c r="B9" s="73"/>
      <c r="C9" s="74"/>
      <c r="D9" s="74"/>
      <c r="E9" s="74"/>
      <c r="F9" s="74"/>
      <c r="G9" s="74"/>
      <c r="H9" s="72"/>
      <c r="I9" s="74"/>
      <c r="J9" s="74"/>
      <c r="K9" s="74"/>
    </row>
    <row r="10" spans="2:11" x14ac:dyDescent="0.25">
      <c r="B10" s="75" t="s">
        <v>47</v>
      </c>
      <c r="C10" s="76"/>
      <c r="D10" s="76"/>
      <c r="E10" s="77"/>
      <c r="F10" s="76"/>
      <c r="G10" s="76"/>
      <c r="H10" s="76"/>
      <c r="I10" s="76"/>
      <c r="J10" s="76"/>
      <c r="K10" s="78"/>
    </row>
    <row r="11" spans="2:11" x14ac:dyDescent="0.25">
      <c r="B11" s="79" t="s">
        <v>48</v>
      </c>
      <c r="C11" s="80">
        <v>44401.098285330037</v>
      </c>
      <c r="D11" s="80">
        <v>42263.252269416123</v>
      </c>
      <c r="E11" s="81">
        <v>5.0584039351390997E-2</v>
      </c>
      <c r="F11" s="80">
        <v>36267.566961784156</v>
      </c>
      <c r="G11" s="81">
        <v>0.2242645979565252</v>
      </c>
      <c r="H11" s="80"/>
      <c r="I11" s="80">
        <v>80668.665247114186</v>
      </c>
      <c r="J11" s="80">
        <v>74560.405693152527</v>
      </c>
      <c r="K11" s="81">
        <v>8.1923636240657238E-2</v>
      </c>
    </row>
    <row r="12" spans="2:11" x14ac:dyDescent="0.25">
      <c r="B12" s="79" t="s">
        <v>49</v>
      </c>
      <c r="C12" s="80">
        <v>253.7263252269415</v>
      </c>
      <c r="D12" s="80">
        <v>2432.4218312226831</v>
      </c>
      <c r="E12" s="81">
        <v>-0.89568983390541135</v>
      </c>
      <c r="F12" s="80">
        <v>1197.9715342373643</v>
      </c>
      <c r="G12" s="81">
        <v>-0.78820337714579747</v>
      </c>
      <c r="H12" s="80"/>
      <c r="I12" s="80">
        <v>1451.6978594643058</v>
      </c>
      <c r="J12" s="80">
        <v>3976.1851395270651</v>
      </c>
      <c r="K12" s="81">
        <v>-0.63490184472723687</v>
      </c>
    </row>
    <row r="13" spans="2:11" x14ac:dyDescent="0.25">
      <c r="B13" s="79" t="s">
        <v>50</v>
      </c>
      <c r="C13" s="80">
        <v>46885.072285105911</v>
      </c>
      <c r="D13" s="80">
        <v>7981.004146587471</v>
      </c>
      <c r="E13" s="81">
        <v>4.8745831256275061</v>
      </c>
      <c r="F13" s="80">
        <v>37864.787627479549</v>
      </c>
      <c r="G13" s="81">
        <v>0.23822356397108346</v>
      </c>
      <c r="H13" s="80"/>
      <c r="I13" s="80">
        <v>84749.859912585467</v>
      </c>
      <c r="J13" s="80">
        <v>23816.989801636224</v>
      </c>
      <c r="K13" s="81">
        <v>2.5583783097040738</v>
      </c>
    </row>
    <row r="14" spans="2:11" x14ac:dyDescent="0.25">
      <c r="B14" s="79" t="s">
        <v>51</v>
      </c>
      <c r="C14" s="80">
        <v>22886.753334080469</v>
      </c>
      <c r="D14" s="80">
        <v>293.62322088983581</v>
      </c>
      <c r="E14" s="81">
        <v>76.945992366412085</v>
      </c>
      <c r="F14" s="80">
        <v>12649.66939370167</v>
      </c>
      <c r="G14" s="81">
        <v>0.80927679781701589</v>
      </c>
      <c r="H14" s="80"/>
      <c r="I14" s="80">
        <v>35536.422727782141</v>
      </c>
      <c r="J14" s="80">
        <v>4811.8345847809042</v>
      </c>
      <c r="K14" s="81">
        <v>6.385212874976709</v>
      </c>
    </row>
    <row r="15" spans="2:11" x14ac:dyDescent="0.25">
      <c r="B15" s="79" t="s">
        <v>52</v>
      </c>
      <c r="C15" s="80">
        <v>1.8491538720161376</v>
      </c>
      <c r="D15" s="80">
        <v>-285.72229070940267</v>
      </c>
      <c r="E15" s="81" t="s">
        <v>15</v>
      </c>
      <c r="F15" s="80">
        <v>3.0258881542082263</v>
      </c>
      <c r="G15" s="81">
        <v>-0.38888888888888917</v>
      </c>
      <c r="H15" s="80"/>
      <c r="I15" s="80">
        <v>4.8750420262243646</v>
      </c>
      <c r="J15" s="80">
        <v>-813.06735402891411</v>
      </c>
      <c r="K15" s="81" t="s">
        <v>15</v>
      </c>
    </row>
    <row r="16" spans="2:11" x14ac:dyDescent="0.25">
      <c r="B16" s="79" t="s">
        <v>53</v>
      </c>
      <c r="C16" s="80">
        <v>288.35593410288021</v>
      </c>
      <c r="D16" s="80">
        <v>1478.202398296537</v>
      </c>
      <c r="E16" s="81">
        <v>-0.80492797573919639</v>
      </c>
      <c r="F16" s="80">
        <v>0</v>
      </c>
      <c r="G16" s="81" t="s">
        <v>15</v>
      </c>
      <c r="H16" s="80"/>
      <c r="I16" s="80">
        <v>288.35593410288021</v>
      </c>
      <c r="J16" s="80">
        <v>1481.3963913482014</v>
      </c>
      <c r="K16" s="81">
        <v>-0.80534856451185832</v>
      </c>
    </row>
    <row r="17" spans="2:11" x14ac:dyDescent="0.25">
      <c r="B17" s="82"/>
      <c r="C17" s="82">
        <v>114716.85531771826</v>
      </c>
      <c r="D17" s="82">
        <v>54162.781575703237</v>
      </c>
      <c r="E17" s="83">
        <v>1.1180015497796894</v>
      </c>
      <c r="F17" s="82">
        <v>87983.021405356951</v>
      </c>
      <c r="G17" s="83">
        <v>0.30385219199500679</v>
      </c>
      <c r="H17" s="84"/>
      <c r="I17" s="82">
        <v>202699.8767230752</v>
      </c>
      <c r="J17" s="82">
        <v>107833.74425641603</v>
      </c>
      <c r="K17" s="83">
        <v>0.87974439838682228</v>
      </c>
    </row>
    <row r="18" spans="2:11" x14ac:dyDescent="0.25">
      <c r="B18" s="75" t="s">
        <v>54</v>
      </c>
      <c r="C18" s="85"/>
      <c r="D18" s="85"/>
      <c r="E18" s="86" t="s">
        <v>15</v>
      </c>
      <c r="F18" s="85"/>
      <c r="G18" s="86"/>
      <c r="H18" s="87"/>
      <c r="I18" s="85"/>
      <c r="J18" s="85"/>
      <c r="K18" s="86"/>
    </row>
    <row r="19" spans="2:11" x14ac:dyDescent="0.25">
      <c r="B19" s="79" t="s">
        <v>55</v>
      </c>
      <c r="C19" s="80">
        <v>1146.979715342374</v>
      </c>
      <c r="D19" s="80">
        <v>1383.5033060629833</v>
      </c>
      <c r="E19" s="81">
        <v>-0.17095990279465345</v>
      </c>
      <c r="F19" s="80">
        <v>1270.1445702118122</v>
      </c>
      <c r="G19" s="81">
        <v>-9.6969162218202398E-2</v>
      </c>
      <c r="H19" s="80"/>
      <c r="I19" s="80">
        <v>2417.1242855541864</v>
      </c>
      <c r="J19" s="80">
        <v>2120.8113863050544</v>
      </c>
      <c r="K19" s="81">
        <v>0.13971676178397829</v>
      </c>
    </row>
    <row r="20" spans="2:11" x14ac:dyDescent="0.25">
      <c r="B20" s="79" t="s">
        <v>56</v>
      </c>
      <c r="C20" s="80">
        <v>-604.39314132018296</v>
      </c>
      <c r="D20" s="80">
        <v>998.823265717808</v>
      </c>
      <c r="E20" s="81" t="s">
        <v>15</v>
      </c>
      <c r="F20" s="80">
        <v>7954.3315028577836</v>
      </c>
      <c r="G20" s="81" t="s">
        <v>15</v>
      </c>
      <c r="H20" s="80"/>
      <c r="I20" s="80">
        <v>7349.9383615376009</v>
      </c>
      <c r="J20" s="80">
        <v>1173.4282192087865</v>
      </c>
      <c r="K20" s="81">
        <v>5.2636454801585408</v>
      </c>
    </row>
    <row r="21" spans="2:11" x14ac:dyDescent="0.25">
      <c r="B21" s="79" t="s">
        <v>57</v>
      </c>
      <c r="C21" s="80">
        <v>27280.959318614812</v>
      </c>
      <c r="D21" s="80">
        <v>1548.5823153647873</v>
      </c>
      <c r="E21" s="81">
        <v>16.61673179910262</v>
      </c>
      <c r="F21" s="80">
        <v>20151.294407710415</v>
      </c>
      <c r="G21" s="81">
        <v>0.35380679606250998</v>
      </c>
      <c r="H21" s="80"/>
      <c r="I21" s="80">
        <v>47432.253726325223</v>
      </c>
      <c r="J21" s="80">
        <v>5261.6832903731929</v>
      </c>
      <c r="K21" s="81">
        <f>I21/J21-1</f>
        <v>8.0146538871139494</v>
      </c>
    </row>
    <row r="22" spans="2:11" x14ac:dyDescent="0.25">
      <c r="B22" s="79" t="s">
        <v>58</v>
      </c>
      <c r="C22" s="80">
        <v>18.771713549254734</v>
      </c>
      <c r="D22" s="80">
        <v>17.202734506331954</v>
      </c>
      <c r="E22" s="81">
        <v>9.1205211726384183E-2</v>
      </c>
      <c r="F22" s="80">
        <v>16.306175053233218</v>
      </c>
      <c r="G22" s="81">
        <v>0.15120274914089338</v>
      </c>
      <c r="H22" s="80"/>
      <c r="I22" s="80">
        <v>35.07788860248796</v>
      </c>
      <c r="J22" s="80">
        <v>35.021853636669285</v>
      </c>
      <c r="K22" s="81">
        <v>1.6000000000000458E-3</v>
      </c>
    </row>
    <row r="23" spans="2:11" x14ac:dyDescent="0.25">
      <c r="B23" s="82"/>
      <c r="C23" s="82">
        <v>27842.317606186258</v>
      </c>
      <c r="D23" s="82">
        <v>4012.7199372408381</v>
      </c>
      <c r="E23" s="83">
        <v>5.9385150326067224</v>
      </c>
      <c r="F23" s="82">
        <v>29392.076655833243</v>
      </c>
      <c r="G23" s="83">
        <v>-5.2727102878571741E-2</v>
      </c>
      <c r="H23" s="84"/>
      <c r="I23" s="82">
        <v>57234.394262019494</v>
      </c>
      <c r="J23" s="82">
        <v>8655.1608203519008</v>
      </c>
      <c r="K23" s="83">
        <f>I23/J23-1</f>
        <v>5.6127476369286526</v>
      </c>
    </row>
    <row r="24" spans="2:11" ht="5.25" customHeight="1" x14ac:dyDescent="0.25">
      <c r="B24" s="88"/>
      <c r="C24" s="89"/>
      <c r="D24" s="89"/>
      <c r="E24" s="90" t="s">
        <v>15</v>
      </c>
      <c r="F24" s="89"/>
      <c r="G24" s="90"/>
      <c r="H24" s="91"/>
      <c r="I24" s="89"/>
      <c r="J24" s="89"/>
      <c r="K24" s="90"/>
    </row>
    <row r="25" spans="2:11" x14ac:dyDescent="0.25">
      <c r="B25" s="92" t="s">
        <v>59</v>
      </c>
      <c r="C25" s="92">
        <v>86874.537711532001</v>
      </c>
      <c r="D25" s="92">
        <v>50150.061638462394</v>
      </c>
      <c r="E25" s="93">
        <v>0.73229174348419779</v>
      </c>
      <c r="F25" s="92">
        <v>58590.944749523704</v>
      </c>
      <c r="G25" s="93">
        <v>0.48272976452113303</v>
      </c>
      <c r="H25" s="94"/>
      <c r="I25" s="92">
        <v>145465.48246105568</v>
      </c>
      <c r="J25" s="92">
        <v>99178.527401098298</v>
      </c>
      <c r="K25" s="93">
        <f>I25/J25-1</f>
        <v>0.46670339107540326</v>
      </c>
    </row>
    <row r="26" spans="2:11" x14ac:dyDescent="0.25">
      <c r="B26" s="67" t="s">
        <v>60</v>
      </c>
      <c r="C26" s="95"/>
      <c r="D26" s="95"/>
      <c r="E26" s="96" t="s">
        <v>15</v>
      </c>
      <c r="F26" s="95"/>
      <c r="G26" s="96"/>
      <c r="H26" s="97"/>
      <c r="I26" s="95"/>
      <c r="J26" s="95"/>
      <c r="K26" s="96"/>
    </row>
    <row r="27" spans="2:11" x14ac:dyDescent="0.25">
      <c r="B27" s="79" t="s">
        <v>61</v>
      </c>
      <c r="C27" s="80">
        <v>-15275.860136725312</v>
      </c>
      <c r="D27" s="80">
        <v>-539.33654600470697</v>
      </c>
      <c r="E27" s="81">
        <v>27.323428571428561</v>
      </c>
      <c r="F27" s="80">
        <v>-54748.459038439993</v>
      </c>
      <c r="G27" s="81">
        <v>-0.72098100284430244</v>
      </c>
      <c r="H27" s="80"/>
      <c r="I27" s="80">
        <v>-70024.319175165307</v>
      </c>
      <c r="J27" s="80">
        <v>-1418.5251596996527</v>
      </c>
      <c r="K27" s="81">
        <v>48.364171439857792</v>
      </c>
    </row>
    <row r="28" spans="2:11" x14ac:dyDescent="0.25">
      <c r="B28" s="79" t="s">
        <v>49</v>
      </c>
      <c r="C28" s="80">
        <v>11264.485038664128</v>
      </c>
      <c r="D28" s="80">
        <v>4200.2689678359293</v>
      </c>
      <c r="E28" s="81">
        <v>1.681848501827691</v>
      </c>
      <c r="F28" s="80">
        <v>14526.112294071501</v>
      </c>
      <c r="G28" s="81">
        <v>-0.22453545651981022</v>
      </c>
      <c r="H28" s="80"/>
      <c r="I28" s="80">
        <v>25790.59733273563</v>
      </c>
      <c r="J28" s="80">
        <v>9129.1605962120375</v>
      </c>
      <c r="K28" s="81">
        <v>1.8250787201001724</v>
      </c>
    </row>
    <row r="29" spans="2:11" x14ac:dyDescent="0.25">
      <c r="B29" s="79" t="s">
        <v>62</v>
      </c>
      <c r="C29" s="80">
        <v>504.93107699204296</v>
      </c>
      <c r="D29" s="80">
        <v>398.12843214165645</v>
      </c>
      <c r="E29" s="81">
        <v>0.26826178747360974</v>
      </c>
      <c r="F29" s="80">
        <v>332.00717247562483</v>
      </c>
      <c r="G29" s="81">
        <v>0.52084388185653974</v>
      </c>
      <c r="H29" s="80"/>
      <c r="I29" s="80">
        <v>836.93824946766779</v>
      </c>
      <c r="J29" s="80">
        <v>398.40860697074976</v>
      </c>
      <c r="K29" s="81">
        <f>I29/J29-1</f>
        <v>1.10070323488045</v>
      </c>
    </row>
    <row r="30" spans="2:11" x14ac:dyDescent="0.25">
      <c r="B30" s="79" t="s">
        <v>63</v>
      </c>
      <c r="C30" s="80">
        <v>0.11206993163723979</v>
      </c>
      <c r="D30" s="80">
        <v>0</v>
      </c>
      <c r="E30" s="81">
        <v>0</v>
      </c>
      <c r="F30" s="80">
        <v>2813.3475288580075</v>
      </c>
      <c r="G30" s="81"/>
      <c r="H30" s="80"/>
      <c r="I30" s="80">
        <v>2813.4595987896446</v>
      </c>
      <c r="J30" s="80">
        <v>1847.0805782808475</v>
      </c>
      <c r="K30" s="81">
        <f>I30/J30-1</f>
        <v>0.52319267057003271</v>
      </c>
    </row>
    <row r="31" spans="2:11" x14ac:dyDescent="0.25">
      <c r="B31" s="79" t="s">
        <v>64</v>
      </c>
      <c r="C31" s="80">
        <v>-26.896783592962009</v>
      </c>
      <c r="D31" s="80">
        <v>52.4487280062759</v>
      </c>
      <c r="E31" s="81" t="s">
        <v>15</v>
      </c>
      <c r="F31" s="80">
        <v>-5755.1271993724095</v>
      </c>
      <c r="G31" s="81">
        <v>-0.99532646583451789</v>
      </c>
      <c r="H31" s="80"/>
      <c r="I31" s="80">
        <v>-5782.023982965371</v>
      </c>
      <c r="J31" s="80">
        <v>-297.545668497142</v>
      </c>
      <c r="K31" s="81">
        <f>I31/J31-1</f>
        <v>18.432391713747663</v>
      </c>
    </row>
    <row r="32" spans="2:11" x14ac:dyDescent="0.25">
      <c r="B32" s="82"/>
      <c r="C32" s="82">
        <v>-3533.2287347304659</v>
      </c>
      <c r="D32" s="82">
        <v>4111.509581979155</v>
      </c>
      <c r="E32" s="83" t="s">
        <v>15</v>
      </c>
      <c r="F32" s="82">
        <v>-42832.119242407265</v>
      </c>
      <c r="G32" s="83">
        <v>-0.91750983147169884</v>
      </c>
      <c r="H32" s="84"/>
      <c r="I32" s="82">
        <v>-46365.347977137732</v>
      </c>
      <c r="J32" s="82">
        <v>9790.9335425305399</v>
      </c>
      <c r="K32" s="83" t="s">
        <v>15</v>
      </c>
    </row>
    <row r="33" spans="2:11" x14ac:dyDescent="0.25">
      <c r="B33" s="75" t="s">
        <v>65</v>
      </c>
      <c r="C33" s="98">
        <v>90407.766446262453</v>
      </c>
      <c r="D33" s="98">
        <v>46038.552056483248</v>
      </c>
      <c r="E33" s="99">
        <v>0.96374043943310839</v>
      </c>
      <c r="F33" s="98">
        <v>101423.06399193098</v>
      </c>
      <c r="G33" s="81">
        <v>-0.10860742233684517</v>
      </c>
      <c r="H33" s="98"/>
      <c r="I33" s="98">
        <v>191830.8304381934</v>
      </c>
      <c r="J33" s="98">
        <v>89520.396727558022</v>
      </c>
      <c r="K33" s="99">
        <v>1.1428728809368653</v>
      </c>
    </row>
    <row r="34" spans="2:11" ht="5.25" customHeight="1" x14ac:dyDescent="0.25">
      <c r="B34" s="100"/>
      <c r="C34" s="101"/>
      <c r="D34" s="101"/>
      <c r="E34" s="102" t="s">
        <v>15</v>
      </c>
      <c r="F34" s="101"/>
      <c r="G34" s="81"/>
      <c r="H34" s="103"/>
      <c r="I34" s="101"/>
      <c r="J34" s="101"/>
      <c r="K34" s="102"/>
    </row>
    <row r="35" spans="2:11" x14ac:dyDescent="0.25">
      <c r="B35" s="67" t="s">
        <v>66</v>
      </c>
      <c r="C35" s="80">
        <v>-5485.542978818783</v>
      </c>
      <c r="D35" s="80">
        <v>-2175.6135828757142</v>
      </c>
      <c r="E35" s="81">
        <v>1.5213774274970384</v>
      </c>
      <c r="F35" s="80">
        <v>-1550.3193993051666</v>
      </c>
      <c r="G35" s="81">
        <v>2.538330863483572</v>
      </c>
      <c r="H35" s="80"/>
      <c r="I35" s="80">
        <v>-7035.8623781239494</v>
      </c>
      <c r="J35" s="80">
        <v>-3165.9195337890842</v>
      </c>
      <c r="K35" s="81">
        <v>1.2223756172675624</v>
      </c>
    </row>
    <row r="36" spans="2:11" ht="15.75" thickBot="1" x14ac:dyDescent="0.3">
      <c r="B36" s="104" t="s">
        <v>67</v>
      </c>
      <c r="C36" s="104">
        <v>84922.223467443662</v>
      </c>
      <c r="D36" s="104">
        <v>43862.93847360753</v>
      </c>
      <c r="E36" s="105">
        <v>0.93608149437005084</v>
      </c>
      <c r="F36" s="104">
        <v>99872.744592625808</v>
      </c>
      <c r="G36" s="105">
        <v>-0.14969570713375624</v>
      </c>
      <c r="H36" s="106"/>
      <c r="I36" s="104">
        <v>184794.96806006946</v>
      </c>
      <c r="J36" s="104">
        <v>86354.477193768937</v>
      </c>
      <c r="K36" s="105">
        <v>1.1399581592673189</v>
      </c>
    </row>
    <row r="37" spans="2:11" ht="7.5" customHeight="1" thickTop="1" x14ac:dyDescent="0.25">
      <c r="B37" s="107"/>
      <c r="C37" s="91"/>
      <c r="D37" s="91"/>
      <c r="E37" s="91"/>
      <c r="F37" s="108"/>
      <c r="G37" s="91"/>
      <c r="H37" s="91"/>
      <c r="I37" s="91"/>
      <c r="J37" s="91"/>
      <c r="K37" s="68"/>
    </row>
    <row r="38" spans="2:11" x14ac:dyDescent="0.25">
      <c r="B38" s="112" t="s">
        <v>69</v>
      </c>
      <c r="C38" s="115"/>
      <c r="D38" s="115"/>
      <c r="E38" s="115"/>
      <c r="F38" s="115"/>
      <c r="G38" s="115"/>
      <c r="H38" s="115"/>
      <c r="I38" s="115"/>
      <c r="J38" s="115"/>
      <c r="K38" s="115"/>
    </row>
    <row r="39" spans="2:11" x14ac:dyDescent="0.25">
      <c r="B39" s="109" t="s">
        <v>70</v>
      </c>
    </row>
  </sheetData>
  <mergeCells count="1">
    <mergeCell ref="I7:K7"/>
  </mergeCells>
  <pageMargins left="0.7" right="0.7" top="0.75" bottom="0.75" header="0.3" footer="0.3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52"/>
  <sheetViews>
    <sheetView showGridLines="0" zoomScale="85" zoomScaleNormal="85" workbookViewId="0">
      <selection activeCell="K52" sqref="B3:K52"/>
    </sheetView>
  </sheetViews>
  <sheetFormatPr baseColWidth="10" defaultRowHeight="15" x14ac:dyDescent="0.25"/>
  <cols>
    <col min="1" max="1" width="11.85546875" bestFit="1" customWidth="1"/>
    <col min="2" max="2" width="51.28515625" bestFit="1" customWidth="1"/>
    <col min="3" max="3" width="3.7109375" customWidth="1"/>
    <col min="4" max="4" width="11.28515625" bestFit="1" customWidth="1"/>
    <col min="5" max="5" width="11.5703125" bestFit="1" customWidth="1"/>
    <col min="6" max="7" width="11.28515625" bestFit="1" customWidth="1"/>
    <col min="8" max="8" width="2.85546875" customWidth="1"/>
    <col min="9" max="9" width="9" bestFit="1" customWidth="1"/>
    <col min="10" max="10" width="9.140625" bestFit="1" customWidth="1"/>
    <col min="11" max="11" width="9" bestFit="1" customWidth="1"/>
  </cols>
  <sheetData>
    <row r="4" spans="2:11" ht="18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2:11" ht="18" x14ac:dyDescent="0.25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x14ac:dyDescent="0.25">
      <c r="B7" s="4"/>
      <c r="C7" s="5"/>
      <c r="D7" s="4"/>
      <c r="E7" s="4"/>
      <c r="F7" s="4"/>
      <c r="G7" s="6"/>
      <c r="H7" s="7"/>
      <c r="I7" s="4"/>
      <c r="J7" s="4"/>
      <c r="K7" s="4"/>
    </row>
    <row r="8" spans="2:11" ht="18" x14ac:dyDescent="0.25">
      <c r="B8" s="8"/>
      <c r="C8" s="9"/>
      <c r="D8" s="110" t="s">
        <v>2</v>
      </c>
      <c r="E8" s="110"/>
      <c r="F8" s="110"/>
      <c r="G8" s="110"/>
      <c r="H8" s="8"/>
      <c r="I8" s="110" t="s">
        <v>3</v>
      </c>
      <c r="J8" s="110"/>
      <c r="K8" s="110"/>
    </row>
    <row r="9" spans="2:11" ht="31.5" x14ac:dyDescent="0.25">
      <c r="B9" s="10"/>
      <c r="C9" s="11"/>
      <c r="D9" s="10">
        <v>41090</v>
      </c>
      <c r="E9" s="10">
        <v>40724</v>
      </c>
      <c r="F9" s="10">
        <v>40999</v>
      </c>
      <c r="G9" s="10">
        <v>40908</v>
      </c>
      <c r="H9" s="12"/>
      <c r="I9" s="13" t="s">
        <v>4</v>
      </c>
      <c r="J9" s="13" t="s">
        <v>5</v>
      </c>
      <c r="K9" s="13" t="s">
        <v>6</v>
      </c>
    </row>
    <row r="10" spans="2:11" ht="3.75" customHeight="1" x14ac:dyDescent="0.25">
      <c r="B10" s="14"/>
      <c r="C10" s="15"/>
      <c r="D10" s="16"/>
      <c r="E10" s="16"/>
      <c r="F10" s="16"/>
      <c r="G10" s="16"/>
      <c r="H10" s="17"/>
      <c r="I10" s="18"/>
      <c r="J10" s="18"/>
      <c r="K10" s="18"/>
    </row>
    <row r="11" spans="2:11" x14ac:dyDescent="0.25">
      <c r="B11" s="19" t="s">
        <v>7</v>
      </c>
      <c r="C11" s="20"/>
      <c r="D11" s="19"/>
      <c r="E11" s="19"/>
      <c r="F11" s="19"/>
      <c r="G11" s="19"/>
      <c r="H11" s="19"/>
      <c r="I11" s="14"/>
      <c r="J11" s="14"/>
      <c r="K11" s="14"/>
    </row>
    <row r="12" spans="2:11" x14ac:dyDescent="0.25">
      <c r="B12" s="21" t="s">
        <v>8</v>
      </c>
      <c r="C12" s="22"/>
      <c r="D12" s="23"/>
      <c r="E12" s="23"/>
      <c r="F12" s="23"/>
      <c r="G12" s="23"/>
      <c r="H12" s="24"/>
      <c r="I12" s="14"/>
      <c r="J12" s="14"/>
      <c r="K12" s="14"/>
    </row>
    <row r="13" spans="2:11" ht="3.75" customHeight="1" x14ac:dyDescent="0.25">
      <c r="B13" s="25"/>
      <c r="C13" s="26"/>
      <c r="D13" s="27"/>
      <c r="E13" s="27"/>
      <c r="F13" s="27"/>
      <c r="G13" s="27"/>
      <c r="H13" s="17"/>
      <c r="I13" s="14"/>
      <c r="J13" s="14"/>
      <c r="K13" s="14"/>
    </row>
    <row r="14" spans="2:11" x14ac:dyDescent="0.25">
      <c r="B14" s="28" t="s">
        <v>9</v>
      </c>
      <c r="C14" s="29" t="s">
        <v>10</v>
      </c>
      <c r="D14" s="30">
        <v>3163.6</v>
      </c>
      <c r="E14" s="30">
        <v>75472.3</v>
      </c>
      <c r="F14" s="30">
        <v>41266.699999999997</v>
      </c>
      <c r="G14" s="30">
        <v>272426.04399999999</v>
      </c>
      <c r="H14" s="31"/>
      <c r="I14" s="32">
        <v>-0.9580826342909915</v>
      </c>
      <c r="J14" s="32">
        <v>-0.92333770328133824</v>
      </c>
      <c r="K14" s="32">
        <v>-0.98838730705203792</v>
      </c>
    </row>
    <row r="15" spans="2:11" x14ac:dyDescent="0.25">
      <c r="B15" s="28" t="s">
        <v>11</v>
      </c>
      <c r="C15" s="33"/>
      <c r="D15" s="30">
        <v>10760.3</v>
      </c>
      <c r="E15" s="30">
        <v>393139.3</v>
      </c>
      <c r="F15" s="30">
        <v>548.5</v>
      </c>
      <c r="G15" s="30">
        <v>20606</v>
      </c>
      <c r="H15" s="34"/>
      <c r="I15" s="32">
        <v>-0.97262980322750736</v>
      </c>
      <c r="J15" s="32">
        <v>18.617684594348223</v>
      </c>
      <c r="K15" s="32">
        <v>-0.47780743472774923</v>
      </c>
    </row>
    <row r="16" spans="2:11" x14ac:dyDescent="0.25">
      <c r="B16" s="28" t="s">
        <v>12</v>
      </c>
      <c r="C16" s="33"/>
      <c r="D16" s="30">
        <v>421280.6</v>
      </c>
      <c r="E16" s="30">
        <v>481683.7</v>
      </c>
      <c r="F16" s="30">
        <v>754077.4</v>
      </c>
      <c r="G16" s="30">
        <v>912711.27099999995</v>
      </c>
      <c r="H16" s="34"/>
      <c r="I16" s="32">
        <v>-0.1253999253036796</v>
      </c>
      <c r="J16" s="32">
        <v>-0.44132976270075197</v>
      </c>
      <c r="K16" s="32">
        <v>-0.53842949749220304</v>
      </c>
    </row>
    <row r="17" spans="2:11" x14ac:dyDescent="0.25">
      <c r="B17" s="28" t="s">
        <v>13</v>
      </c>
      <c r="C17" s="33"/>
      <c r="D17" s="30">
        <v>184.2</v>
      </c>
      <c r="E17" s="30">
        <v>82.7</v>
      </c>
      <c r="F17" s="30">
        <v>294.8</v>
      </c>
      <c r="G17" s="30">
        <v>65317.207000000002</v>
      </c>
      <c r="H17" s="34"/>
      <c r="I17" s="32">
        <v>1.2273276904474</v>
      </c>
      <c r="J17" s="32">
        <v>-0.37516960651289011</v>
      </c>
      <c r="K17" s="32">
        <v>-0.99717991615899926</v>
      </c>
    </row>
    <row r="18" spans="2:11" x14ac:dyDescent="0.25">
      <c r="B18" s="35" t="s">
        <v>14</v>
      </c>
      <c r="C18" s="36"/>
      <c r="D18" s="37">
        <v>435388.7</v>
      </c>
      <c r="E18" s="37">
        <v>950378</v>
      </c>
      <c r="F18" s="37">
        <v>796187.4</v>
      </c>
      <c r="G18" s="37">
        <v>1271060.5219999999</v>
      </c>
      <c r="H18" s="38"/>
      <c r="I18" s="39">
        <v>-0.541878389440833</v>
      </c>
      <c r="J18" s="39">
        <v>-0.45315801279949919</v>
      </c>
      <c r="K18" s="39">
        <v>-0.65746029204422096</v>
      </c>
    </row>
    <row r="19" spans="2:11" ht="3.75" customHeight="1" x14ac:dyDescent="0.25">
      <c r="B19" s="40"/>
      <c r="C19" s="41"/>
      <c r="D19" s="14"/>
      <c r="E19" s="14"/>
      <c r="F19" s="14"/>
      <c r="G19" s="14"/>
      <c r="H19" s="27"/>
      <c r="I19" s="42" t="s">
        <v>15</v>
      </c>
      <c r="J19" s="42" t="s">
        <v>15</v>
      </c>
      <c r="K19" s="42"/>
    </row>
    <row r="20" spans="2:11" x14ac:dyDescent="0.25">
      <c r="B20" s="28" t="s">
        <v>16</v>
      </c>
      <c r="C20" s="33"/>
      <c r="D20" s="30">
        <v>9437288.6999999993</v>
      </c>
      <c r="E20" s="30">
        <v>4643872.5</v>
      </c>
      <c r="F20" s="30">
        <v>9689836.5</v>
      </c>
      <c r="G20" s="30">
        <v>9714525</v>
      </c>
      <c r="H20" s="34"/>
      <c r="I20" s="32">
        <v>1.0322023698971061</v>
      </c>
      <c r="J20" s="32">
        <v>-2.6063164223668833E-2</v>
      </c>
      <c r="K20" s="32">
        <v>-2.8538327916187489E-2</v>
      </c>
    </row>
    <row r="21" spans="2:11" x14ac:dyDescent="0.25">
      <c r="B21" s="28" t="s">
        <v>17</v>
      </c>
      <c r="C21" s="33"/>
      <c r="D21" s="30">
        <v>495.8</v>
      </c>
      <c r="E21" s="30">
        <v>349.1</v>
      </c>
      <c r="F21" s="30">
        <v>454.8</v>
      </c>
      <c r="G21" s="30">
        <v>480.16199999999998</v>
      </c>
      <c r="H21" s="34"/>
      <c r="I21" s="32">
        <v>0.42022343168146659</v>
      </c>
      <c r="J21" s="32">
        <v>9.0149516270888297E-2</v>
      </c>
      <c r="K21" s="32">
        <v>3.2568174907635417E-2</v>
      </c>
    </row>
    <row r="22" spans="2:11" x14ac:dyDescent="0.25">
      <c r="B22" s="28" t="s">
        <v>18</v>
      </c>
      <c r="C22" s="33"/>
      <c r="D22" s="30">
        <v>2102.1999999999998</v>
      </c>
      <c r="E22" s="30">
        <v>0</v>
      </c>
      <c r="F22" s="30">
        <v>44291.5</v>
      </c>
      <c r="G22" s="30">
        <v>2185</v>
      </c>
      <c r="H22" s="34"/>
      <c r="I22" s="32" t="s">
        <v>15</v>
      </c>
      <c r="J22" s="32">
        <v>-0.95253716853120807</v>
      </c>
      <c r="K22" s="32">
        <v>-3.7894736842105314E-2</v>
      </c>
    </row>
    <row r="23" spans="2:11" x14ac:dyDescent="0.25">
      <c r="B23" s="28" t="s">
        <v>19</v>
      </c>
      <c r="C23" s="33"/>
      <c r="D23" s="30">
        <v>82.3</v>
      </c>
      <c r="E23" s="30">
        <v>82.3</v>
      </c>
      <c r="F23" s="30">
        <v>82.3</v>
      </c>
      <c r="G23" s="30">
        <v>82.286000000000001</v>
      </c>
      <c r="H23" s="34"/>
      <c r="I23" s="32">
        <v>1.7013829813095072E-4</v>
      </c>
      <c r="J23" s="32">
        <v>1.7013829813095072E-4</v>
      </c>
      <c r="K23" s="32">
        <v>1.7013829813095072E-4</v>
      </c>
    </row>
    <row r="24" spans="2:11" x14ac:dyDescent="0.25">
      <c r="B24" s="28" t="s">
        <v>20</v>
      </c>
      <c r="C24" s="33"/>
      <c r="D24" s="30">
        <v>9802711.3000000007</v>
      </c>
      <c r="E24" s="30">
        <v>11662796.300000001</v>
      </c>
      <c r="F24" s="30">
        <v>10365052.5</v>
      </c>
      <c r="G24" s="30">
        <v>10602066.339</v>
      </c>
      <c r="H24" s="34"/>
      <c r="I24" s="32">
        <v>-0.15948876685773894</v>
      </c>
      <c r="J24" s="32">
        <v>-5.425357951636034E-2</v>
      </c>
      <c r="K24" s="32">
        <v>-7.5396155187177905E-2</v>
      </c>
    </row>
    <row r="25" spans="2:11" x14ac:dyDescent="0.25">
      <c r="B25" s="35" t="s">
        <v>21</v>
      </c>
      <c r="C25" s="36"/>
      <c r="D25" s="37">
        <v>19242680.300000001</v>
      </c>
      <c r="E25" s="37">
        <v>16307100.199999999</v>
      </c>
      <c r="F25" s="37">
        <v>20099717.600000001</v>
      </c>
      <c r="G25" s="37">
        <v>20319338.787</v>
      </c>
      <c r="H25" s="38"/>
      <c r="I25" s="39">
        <v>0.18001852346501201</v>
      </c>
      <c r="J25" s="39">
        <v>-4.2639270712937827E-2</v>
      </c>
      <c r="K25" s="39">
        <v>-5.2986885955601526E-2</v>
      </c>
    </row>
    <row r="26" spans="2:11" ht="3.75" customHeight="1" x14ac:dyDescent="0.25">
      <c r="I26" t="s">
        <v>15</v>
      </c>
      <c r="J26" t="s">
        <v>15</v>
      </c>
    </row>
    <row r="27" spans="2:11" x14ac:dyDescent="0.25">
      <c r="B27" s="43" t="s">
        <v>22</v>
      </c>
      <c r="C27" s="44" t="s">
        <v>10</v>
      </c>
      <c r="D27" s="45">
        <v>19678069</v>
      </c>
      <c r="E27" s="45">
        <v>17257478.199999999</v>
      </c>
      <c r="F27" s="45">
        <v>20895905</v>
      </c>
      <c r="G27" s="45">
        <v>21590399.309</v>
      </c>
      <c r="H27" s="46"/>
      <c r="I27" s="47">
        <v>0.14026329756568967</v>
      </c>
      <c r="J27" s="47">
        <v>-5.8281084260289329E-2</v>
      </c>
      <c r="K27" s="47">
        <v>-8.8573179292836923E-2</v>
      </c>
    </row>
    <row r="28" spans="2:11" ht="3.75" customHeight="1" x14ac:dyDescent="0.25">
      <c r="B28" s="14"/>
      <c r="C28" s="15"/>
      <c r="D28" s="14"/>
      <c r="E28" s="14"/>
      <c r="F28" s="14"/>
      <c r="G28" s="14"/>
      <c r="H28" s="27"/>
      <c r="I28" s="48" t="s">
        <v>15</v>
      </c>
      <c r="J28" s="48" t="s">
        <v>15</v>
      </c>
      <c r="K28" s="48"/>
    </row>
    <row r="29" spans="2:11" x14ac:dyDescent="0.25">
      <c r="B29" s="19" t="s">
        <v>23</v>
      </c>
      <c r="C29" s="20"/>
      <c r="D29" s="19"/>
      <c r="E29" s="19"/>
      <c r="F29" s="19"/>
      <c r="G29" s="19"/>
      <c r="H29" s="19"/>
      <c r="I29" s="48" t="s">
        <v>15</v>
      </c>
      <c r="J29" s="48" t="s">
        <v>15</v>
      </c>
      <c r="K29" s="48"/>
    </row>
    <row r="30" spans="2:11" ht="3.75" customHeight="1" x14ac:dyDescent="0.25">
      <c r="B30" s="21"/>
      <c r="C30" s="22"/>
      <c r="D30" s="49"/>
      <c r="E30" s="49"/>
      <c r="F30" s="49"/>
      <c r="G30" s="49"/>
      <c r="H30" s="38"/>
      <c r="I30" s="48" t="s">
        <v>15</v>
      </c>
      <c r="J30" s="48" t="s">
        <v>15</v>
      </c>
      <c r="K30" s="48"/>
    </row>
    <row r="31" spans="2:11" x14ac:dyDescent="0.25">
      <c r="B31" s="28" t="s">
        <v>24</v>
      </c>
      <c r="C31" s="33"/>
      <c r="D31" s="30">
        <v>439265.2</v>
      </c>
      <c r="E31" s="30">
        <v>53169.599999999999</v>
      </c>
      <c r="F31" s="30">
        <v>574889.80000000005</v>
      </c>
      <c r="G31" s="30">
        <v>631978</v>
      </c>
      <c r="H31" s="34"/>
      <c r="I31" s="32">
        <v>7.2615855676928174</v>
      </c>
      <c r="J31" s="32">
        <v>-0.23591408301208339</v>
      </c>
      <c r="K31" s="32">
        <v>-0.30493593131406471</v>
      </c>
    </row>
    <row r="32" spans="2:11" x14ac:dyDescent="0.25">
      <c r="B32" s="28" t="s">
        <v>25</v>
      </c>
      <c r="C32" s="33"/>
      <c r="D32" s="30">
        <v>532740.80000000005</v>
      </c>
      <c r="E32" s="30">
        <v>0</v>
      </c>
      <c r="F32" s="30">
        <v>1000519.1</v>
      </c>
      <c r="G32" s="30">
        <v>1730357</v>
      </c>
      <c r="H32" s="34"/>
      <c r="I32" s="32" t="s">
        <v>15</v>
      </c>
      <c r="J32" s="32">
        <v>-0.46753560226886215</v>
      </c>
      <c r="K32" s="32">
        <v>-0.69212087447850357</v>
      </c>
    </row>
    <row r="33" spans="2:11" x14ac:dyDescent="0.25">
      <c r="B33" s="28" t="s">
        <v>26</v>
      </c>
      <c r="C33" s="33"/>
      <c r="D33" s="30">
        <v>234615.77000000002</v>
      </c>
      <c r="E33" s="30">
        <v>120521</v>
      </c>
      <c r="F33" s="30">
        <v>315659.19999999995</v>
      </c>
      <c r="G33" s="30">
        <v>80586.281000000003</v>
      </c>
      <c r="H33" s="34"/>
      <c r="I33" s="32">
        <v>0.94667958281129438</v>
      </c>
      <c r="J33" s="32">
        <v>-0.25674344356191725</v>
      </c>
      <c r="K33" s="32">
        <v>1.9113611782134483</v>
      </c>
    </row>
    <row r="34" spans="2:11" x14ac:dyDescent="0.25">
      <c r="B34" s="28" t="s">
        <v>27</v>
      </c>
      <c r="C34" s="33"/>
      <c r="D34" s="30">
        <v>5375.4</v>
      </c>
      <c r="E34" s="30">
        <v>9348</v>
      </c>
      <c r="F34" s="30">
        <v>6450.9</v>
      </c>
      <c r="G34" s="30">
        <v>6451</v>
      </c>
      <c r="H34" s="34"/>
      <c r="I34" s="32">
        <v>-0.42496790757381264</v>
      </c>
      <c r="J34" s="32">
        <v>-0.16672092266195415</v>
      </c>
      <c r="K34" s="32">
        <v>-0.16673383971477296</v>
      </c>
    </row>
    <row r="35" spans="2:11" x14ac:dyDescent="0.25">
      <c r="B35" s="28" t="s">
        <v>28</v>
      </c>
      <c r="C35" s="33"/>
      <c r="D35" s="30">
        <v>379.96</v>
      </c>
      <c r="E35" s="30">
        <v>265.10000000000002</v>
      </c>
      <c r="F35" s="30">
        <v>372.7</v>
      </c>
      <c r="G35" s="30">
        <v>366.24799999999999</v>
      </c>
      <c r="H35" s="34"/>
      <c r="I35" s="32">
        <v>0.433270463975858</v>
      </c>
      <c r="J35" s="32">
        <v>1.9479474107861439E-2</v>
      </c>
      <c r="K35" s="32">
        <v>3.7439112295493793E-2</v>
      </c>
    </row>
    <row r="36" spans="2:11" x14ac:dyDescent="0.25">
      <c r="B36" s="28" t="s">
        <v>29</v>
      </c>
      <c r="C36" s="33"/>
      <c r="D36" s="30">
        <v>148721.20000000001</v>
      </c>
      <c r="E36" s="30">
        <v>140824.5</v>
      </c>
      <c r="F36" s="30">
        <v>227959.4</v>
      </c>
      <c r="G36" s="30">
        <v>9473.7790000000005</v>
      </c>
      <c r="H36" s="34"/>
      <c r="I36" s="32">
        <v>5.6074759718657052E-2</v>
      </c>
      <c r="J36" s="32">
        <v>-0.34759786172450002</v>
      </c>
      <c r="K36" s="32">
        <v>14.698191819758515</v>
      </c>
    </row>
    <row r="37" spans="2:11" x14ac:dyDescent="0.25">
      <c r="B37" s="28" t="s">
        <v>30</v>
      </c>
      <c r="C37" s="33"/>
      <c r="D37" s="30">
        <v>18685</v>
      </c>
      <c r="E37" s="30">
        <v>9588.6</v>
      </c>
      <c r="F37" s="30">
        <v>20615.099999999999</v>
      </c>
      <c r="G37" s="30">
        <v>16719</v>
      </c>
      <c r="H37" s="34"/>
      <c r="I37" s="32">
        <v>0.94866821016623892</v>
      </c>
      <c r="J37" s="32">
        <v>-9.3625546322840925E-2</v>
      </c>
      <c r="K37" s="32">
        <v>0.11759076499790666</v>
      </c>
    </row>
    <row r="38" spans="2:11" x14ac:dyDescent="0.25">
      <c r="B38" s="35" t="s">
        <v>31</v>
      </c>
      <c r="C38" s="36" t="s">
        <v>10</v>
      </c>
      <c r="D38" s="37">
        <v>1379783.3299999998</v>
      </c>
      <c r="E38" s="37">
        <v>333717.19999999995</v>
      </c>
      <c r="F38" s="37">
        <v>2146466.1999999997</v>
      </c>
      <c r="G38" s="37">
        <v>2475931.3080000002</v>
      </c>
      <c r="H38" s="38"/>
      <c r="I38" s="39">
        <v>3.134588597770807</v>
      </c>
      <c r="J38" s="39">
        <v>-0.3571837609182944</v>
      </c>
      <c r="K38" s="39">
        <v>-0.44272148199678574</v>
      </c>
    </row>
    <row r="39" spans="2:11" ht="3.75" customHeight="1" x14ac:dyDescent="0.25">
      <c r="B39" s="50"/>
      <c r="C39" s="51"/>
      <c r="D39" s="52"/>
      <c r="E39" s="52"/>
      <c r="F39" s="52"/>
      <c r="G39" s="52"/>
      <c r="H39" s="38"/>
      <c r="I39" s="53" t="s">
        <v>15</v>
      </c>
      <c r="J39" s="53" t="s">
        <v>15</v>
      </c>
      <c r="K39" s="53"/>
    </row>
    <row r="40" spans="2:11" x14ac:dyDescent="0.25">
      <c r="B40" s="28" t="s">
        <v>32</v>
      </c>
      <c r="C40" s="33"/>
      <c r="D40" s="30">
        <v>250000</v>
      </c>
      <c r="E40" s="30">
        <v>250000</v>
      </c>
      <c r="F40" s="30">
        <v>250000</v>
      </c>
      <c r="G40" s="30">
        <v>250000</v>
      </c>
      <c r="H40" s="34"/>
      <c r="I40" s="32">
        <v>0</v>
      </c>
      <c r="J40" s="32">
        <v>0</v>
      </c>
      <c r="K40" s="32">
        <v>0</v>
      </c>
    </row>
    <row r="41" spans="2:11" ht="3.75" customHeight="1" x14ac:dyDescent="0.25">
      <c r="B41" s="50"/>
      <c r="C41" s="51"/>
      <c r="D41" s="52"/>
      <c r="E41" s="52"/>
      <c r="F41" s="52"/>
      <c r="G41" s="52"/>
      <c r="H41" s="38"/>
      <c r="I41" s="53" t="s">
        <v>15</v>
      </c>
      <c r="J41" s="53" t="s">
        <v>15</v>
      </c>
      <c r="K41" s="53"/>
    </row>
    <row r="42" spans="2:11" x14ac:dyDescent="0.25">
      <c r="B42" s="35" t="s">
        <v>33</v>
      </c>
      <c r="C42" s="36" t="s">
        <v>10</v>
      </c>
      <c r="D42" s="37">
        <v>250000</v>
      </c>
      <c r="E42" s="37">
        <v>250000</v>
      </c>
      <c r="F42" s="37">
        <v>250000</v>
      </c>
      <c r="G42" s="37">
        <v>250000</v>
      </c>
      <c r="H42" s="38"/>
      <c r="I42" s="39">
        <v>0</v>
      </c>
      <c r="J42" s="39">
        <v>0</v>
      </c>
      <c r="K42" s="39">
        <v>0</v>
      </c>
    </row>
    <row r="43" spans="2:11" ht="3.75" customHeight="1" x14ac:dyDescent="0.25">
      <c r="B43" s="50"/>
      <c r="C43" s="51"/>
      <c r="D43" s="52"/>
      <c r="E43" s="52"/>
      <c r="F43" s="52"/>
      <c r="G43" s="52"/>
      <c r="H43" s="38"/>
      <c r="I43" s="53" t="s">
        <v>15</v>
      </c>
      <c r="J43" s="53" t="s">
        <v>15</v>
      </c>
      <c r="K43" s="53"/>
    </row>
    <row r="44" spans="2:11" x14ac:dyDescent="0.25">
      <c r="B44" s="43" t="s">
        <v>34</v>
      </c>
      <c r="C44" s="44" t="s">
        <v>10</v>
      </c>
      <c r="D44" s="45">
        <v>1629783.3299999998</v>
      </c>
      <c r="E44" s="45">
        <v>583717.19999999995</v>
      </c>
      <c r="F44" s="45">
        <v>2396466.1999999997</v>
      </c>
      <c r="G44" s="45">
        <v>2725931.3080000002</v>
      </c>
      <c r="H44" s="46"/>
      <c r="I44" s="47">
        <v>1.7920769338302858</v>
      </c>
      <c r="J44" s="47">
        <v>-0.31992225469318114</v>
      </c>
      <c r="K44" s="47">
        <v>-0.40211870885486023</v>
      </c>
    </row>
    <row r="45" spans="2:11" ht="3.75" customHeight="1" x14ac:dyDescent="0.25">
      <c r="B45" s="54"/>
      <c r="C45" s="55"/>
      <c r="D45" s="52"/>
      <c r="E45" s="52"/>
      <c r="F45" s="52"/>
      <c r="G45" s="52"/>
      <c r="H45" s="38"/>
      <c r="I45" s="56" t="s">
        <v>15</v>
      </c>
      <c r="J45" s="56" t="s">
        <v>15</v>
      </c>
      <c r="K45" s="56"/>
    </row>
    <row r="46" spans="2:11" x14ac:dyDescent="0.25">
      <c r="B46" s="43" t="s">
        <v>35</v>
      </c>
      <c r="C46" s="44" t="s">
        <v>10</v>
      </c>
      <c r="D46" s="45">
        <v>18048285.699999999</v>
      </c>
      <c r="E46" s="45">
        <v>16673761</v>
      </c>
      <c r="F46" s="45">
        <v>18499439</v>
      </c>
      <c r="G46" s="45">
        <v>18864466.978999998</v>
      </c>
      <c r="H46" s="38"/>
      <c r="I46" s="47">
        <v>8.2436392125327718E-2</v>
      </c>
      <c r="J46" s="47">
        <v>-2.4387404396425283E-2</v>
      </c>
      <c r="K46" s="47">
        <v>-4.3265536201398058E-2</v>
      </c>
    </row>
    <row r="47" spans="2:11" ht="3.75" customHeight="1" x14ac:dyDescent="0.25">
      <c r="B47" s="50"/>
      <c r="C47" s="51"/>
      <c r="D47" s="52"/>
      <c r="E47" s="52"/>
      <c r="F47" s="52"/>
      <c r="G47" s="52"/>
      <c r="H47" s="38"/>
      <c r="I47" s="53" t="s">
        <v>15</v>
      </c>
      <c r="J47" s="53" t="s">
        <v>15</v>
      </c>
      <c r="K47" s="53"/>
    </row>
    <row r="48" spans="2:11" x14ac:dyDescent="0.25">
      <c r="B48" s="50" t="s">
        <v>36</v>
      </c>
      <c r="C48" s="51"/>
      <c r="D48" s="52">
        <v>19678069.029999997</v>
      </c>
      <c r="E48" s="52">
        <v>17257478.199999999</v>
      </c>
      <c r="F48" s="52">
        <v>20895905.199999999</v>
      </c>
      <c r="G48" s="52">
        <v>21590397.618000001</v>
      </c>
      <c r="H48" s="57"/>
      <c r="I48" s="56">
        <v>0.14026329930406622</v>
      </c>
      <c r="J48" s="56">
        <v>-5.828109183803154E-2</v>
      </c>
      <c r="K48" s="56">
        <v>-8.8573106518690881E-2</v>
      </c>
    </row>
    <row r="49" spans="2:11" ht="3.75" customHeight="1" x14ac:dyDescent="0.25">
      <c r="B49" s="50"/>
      <c r="C49" s="51"/>
      <c r="D49" s="52"/>
      <c r="E49" s="52"/>
      <c r="F49" s="52"/>
      <c r="G49" s="52"/>
      <c r="H49" s="57"/>
      <c r="I49" s="53" t="s">
        <v>15</v>
      </c>
      <c r="J49" s="53" t="s">
        <v>15</v>
      </c>
      <c r="K49" s="53"/>
    </row>
    <row r="50" spans="2:11" x14ac:dyDescent="0.25">
      <c r="B50" s="58" t="s">
        <v>37</v>
      </c>
      <c r="C50" s="59"/>
      <c r="D50" s="60">
        <v>31368.017047983205</v>
      </c>
      <c r="E50" s="60">
        <v>35548.905005969034</v>
      </c>
      <c r="F50" s="37">
        <v>32152.124764632583</v>
      </c>
      <c r="G50" s="37">
        <v>32786.544511377986</v>
      </c>
      <c r="H50" s="38"/>
      <c r="I50" s="39">
        <v>-0.11760947228286811</v>
      </c>
      <c r="J50" s="39">
        <v>-2.438743076513239E-2</v>
      </c>
      <c r="K50" s="39">
        <v>-4.3265537266438781E-2</v>
      </c>
    </row>
    <row r="51" spans="2:11" ht="3.75" customHeight="1" x14ac:dyDescent="0.25">
      <c r="B51" s="61"/>
      <c r="C51" s="15"/>
      <c r="D51" s="14"/>
      <c r="E51" s="14"/>
      <c r="F51" s="14"/>
      <c r="G51" s="27"/>
      <c r="H51" s="62"/>
      <c r="I51" s="14"/>
      <c r="J51" s="14"/>
      <c r="K51" s="14"/>
    </row>
    <row r="52" spans="2:11" x14ac:dyDescent="0.25">
      <c r="B52" s="109" t="s">
        <v>68</v>
      </c>
    </row>
  </sheetData>
  <mergeCells count="2">
    <mergeCell ref="D8:G8"/>
    <mergeCell ref="I8:K8"/>
  </mergeCells>
  <pageMargins left="0.7" right="0.7" top="0.75" bottom="0.75" header="0.3" footer="0.3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38"/>
  <sheetViews>
    <sheetView showGridLines="0" topLeftCell="A4" zoomScale="70" zoomScaleNormal="70" workbookViewId="0">
      <selection activeCell="B2" sqref="B2:K38"/>
    </sheetView>
  </sheetViews>
  <sheetFormatPr baseColWidth="10" defaultRowHeight="15" x14ac:dyDescent="0.25"/>
  <cols>
    <col min="2" max="2" width="37.42578125" bestFit="1" customWidth="1"/>
    <col min="8" max="8" width="2.85546875" customWidth="1"/>
    <col min="9" max="9" width="9.85546875" customWidth="1"/>
    <col min="10" max="10" width="9.28515625" bestFit="1" customWidth="1"/>
    <col min="11" max="11" width="8.42578125" bestFit="1" customWidth="1"/>
  </cols>
  <sheetData>
    <row r="3" spans="2:11" ht="18" x14ac:dyDescent="0.25">
      <c r="B3" s="1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15.75" x14ac:dyDescent="0.25">
      <c r="B4" s="64" t="s">
        <v>38</v>
      </c>
      <c r="C4" s="64"/>
      <c r="D4" s="64"/>
      <c r="E4" s="64"/>
      <c r="F4" s="64"/>
      <c r="G4" s="64"/>
      <c r="H4" s="64"/>
      <c r="I4" s="64"/>
      <c r="J4" s="64"/>
      <c r="K4" s="64"/>
    </row>
    <row r="5" spans="2:11" x14ac:dyDescent="0.25"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2:11" x14ac:dyDescent="0.25"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2:11" x14ac:dyDescent="0.25">
      <c r="B7" s="68"/>
      <c r="C7" s="69" t="s">
        <v>39</v>
      </c>
      <c r="D7" s="69"/>
      <c r="E7" s="69"/>
      <c r="F7" s="69"/>
      <c r="G7" s="69"/>
      <c r="H7" s="38"/>
      <c r="I7" s="111" t="s">
        <v>40</v>
      </c>
      <c r="J7" s="111"/>
      <c r="K7" s="111"/>
    </row>
    <row r="8" spans="2:11" ht="25.5" x14ac:dyDescent="0.25">
      <c r="B8" s="70"/>
      <c r="C8" s="70" t="s">
        <v>42</v>
      </c>
      <c r="D8" s="70" t="s">
        <v>43</v>
      </c>
      <c r="E8" s="71" t="s">
        <v>44</v>
      </c>
      <c r="F8" s="70" t="s">
        <v>45</v>
      </c>
      <c r="G8" s="71" t="s">
        <v>46</v>
      </c>
      <c r="H8" s="72"/>
      <c r="I8" s="70" t="s">
        <v>42</v>
      </c>
      <c r="J8" s="70" t="s">
        <v>43</v>
      </c>
      <c r="K8" s="70" t="s">
        <v>41</v>
      </c>
    </row>
    <row r="9" spans="2:11" ht="5.25" customHeight="1" x14ac:dyDescent="0.25">
      <c r="B9" s="73"/>
      <c r="C9" s="74"/>
      <c r="D9" s="74"/>
      <c r="E9" s="74"/>
      <c r="F9" s="74"/>
      <c r="G9" s="74"/>
      <c r="H9" s="72"/>
      <c r="I9" s="74"/>
      <c r="J9" s="74"/>
      <c r="K9" s="74"/>
    </row>
    <row r="10" spans="2:11" x14ac:dyDescent="0.25">
      <c r="B10" s="75" t="s">
        <v>47</v>
      </c>
      <c r="C10" s="76"/>
      <c r="D10" s="76"/>
      <c r="E10" s="77"/>
      <c r="F10" s="76"/>
      <c r="G10" s="76"/>
      <c r="H10" s="76"/>
      <c r="I10" s="76"/>
      <c r="J10" s="76"/>
      <c r="K10" s="78"/>
    </row>
    <row r="11" spans="2:11" x14ac:dyDescent="0.25">
      <c r="B11" s="79" t="s">
        <v>48</v>
      </c>
      <c r="C11" s="80">
        <v>79238.199999999983</v>
      </c>
      <c r="D11" s="80">
        <v>75423</v>
      </c>
      <c r="E11" s="81">
        <v>5.0584039351391219E-2</v>
      </c>
      <c r="F11" s="80">
        <v>64723.1</v>
      </c>
      <c r="G11" s="81">
        <v>0.22426459795652542</v>
      </c>
      <c r="H11" s="80"/>
      <c r="I11" s="80">
        <v>143961.29999999999</v>
      </c>
      <c r="J11" s="80">
        <v>133060.5</v>
      </c>
      <c r="K11" s="81">
        <v>8.192363624065746E-2</v>
      </c>
    </row>
    <row r="12" spans="2:11" x14ac:dyDescent="0.25">
      <c r="B12" s="79" t="s">
        <v>49</v>
      </c>
      <c r="C12" s="80">
        <v>452.79999999999973</v>
      </c>
      <c r="D12" s="80">
        <v>4340.8999999999996</v>
      </c>
      <c r="E12" s="81">
        <v>-0.89568983390541135</v>
      </c>
      <c r="F12" s="80">
        <v>2137.9</v>
      </c>
      <c r="G12" s="81">
        <v>-0.78820337714579747</v>
      </c>
      <c r="H12" s="80"/>
      <c r="I12" s="80">
        <v>2590.6999999999998</v>
      </c>
      <c r="J12" s="80">
        <v>7095.9</v>
      </c>
      <c r="K12" s="81">
        <v>-0.63490184472723687</v>
      </c>
    </row>
    <row r="13" spans="2:11" x14ac:dyDescent="0.25">
      <c r="B13" s="79" t="s">
        <v>50</v>
      </c>
      <c r="C13" s="80">
        <v>83671.100000000006</v>
      </c>
      <c r="D13" s="80">
        <v>14242.900000000001</v>
      </c>
      <c r="E13" s="81">
        <v>4.8745831256275052</v>
      </c>
      <c r="F13" s="80">
        <v>67573.5</v>
      </c>
      <c r="G13" s="81">
        <v>0.23822356397108346</v>
      </c>
      <c r="H13" s="80"/>
      <c r="I13" s="80">
        <v>151244.6</v>
      </c>
      <c r="J13" s="80">
        <v>42503.8</v>
      </c>
      <c r="K13" s="81">
        <v>2.5583783097040733</v>
      </c>
    </row>
    <row r="14" spans="2:11" x14ac:dyDescent="0.25">
      <c r="B14" s="79" t="s">
        <v>51</v>
      </c>
      <c r="C14" s="80">
        <v>40843.700000000004</v>
      </c>
      <c r="D14" s="80">
        <v>524.00000000000091</v>
      </c>
      <c r="E14" s="81">
        <v>76.945992366412085</v>
      </c>
      <c r="F14" s="80">
        <v>22574.6</v>
      </c>
      <c r="G14" s="81">
        <v>0.80927679781701589</v>
      </c>
      <c r="H14" s="80"/>
      <c r="I14" s="80">
        <v>63418.3</v>
      </c>
      <c r="J14" s="80">
        <v>8587.2000000000007</v>
      </c>
      <c r="K14" s="81">
        <v>6.385212874976709</v>
      </c>
    </row>
    <row r="15" spans="2:11" x14ac:dyDescent="0.25">
      <c r="B15" s="79" t="s">
        <v>52</v>
      </c>
      <c r="C15" s="80">
        <v>3.2999999999999989</v>
      </c>
      <c r="D15" s="80">
        <v>-509.9</v>
      </c>
      <c r="E15" s="81" t="s">
        <v>15</v>
      </c>
      <c r="F15" s="80">
        <v>5.4</v>
      </c>
      <c r="G15" s="81">
        <v>-0.38888888888888917</v>
      </c>
      <c r="H15" s="80"/>
      <c r="I15" s="80">
        <v>8.6999999999999993</v>
      </c>
      <c r="J15" s="80">
        <v>-1451</v>
      </c>
      <c r="K15" s="81" t="s">
        <v>15</v>
      </c>
    </row>
    <row r="16" spans="2:11" x14ac:dyDescent="0.25">
      <c r="B16" s="79" t="s">
        <v>53</v>
      </c>
      <c r="C16" s="80">
        <v>514.6</v>
      </c>
      <c r="D16" s="80">
        <v>2638</v>
      </c>
      <c r="E16" s="81">
        <v>-0.80492797573919639</v>
      </c>
      <c r="F16" s="80">
        <v>0</v>
      </c>
      <c r="G16" s="81">
        <v>0</v>
      </c>
      <c r="H16" s="80"/>
      <c r="I16" s="80">
        <v>514.6</v>
      </c>
      <c r="J16" s="80">
        <v>2643.7</v>
      </c>
      <c r="K16" s="81">
        <v>-0.80534856451185832</v>
      </c>
    </row>
    <row r="17" spans="2:11" x14ac:dyDescent="0.25">
      <c r="B17" s="82"/>
      <c r="C17" s="82">
        <v>204723.69999999998</v>
      </c>
      <c r="D17" s="82">
        <v>96658.9</v>
      </c>
      <c r="E17" s="83">
        <v>1.1180015497796894</v>
      </c>
      <c r="F17" s="82">
        <v>157014.5</v>
      </c>
      <c r="G17" s="83">
        <v>0.30385219199500679</v>
      </c>
      <c r="H17" s="84"/>
      <c r="I17" s="82">
        <v>361738.19999999995</v>
      </c>
      <c r="J17" s="82">
        <v>192440.10000000003</v>
      </c>
      <c r="K17" s="83">
        <v>0.87974439838682206</v>
      </c>
    </row>
    <row r="18" spans="2:11" x14ac:dyDescent="0.25">
      <c r="B18" s="75" t="s">
        <v>54</v>
      </c>
      <c r="C18" s="85"/>
      <c r="D18" s="85"/>
      <c r="E18" s="86" t="s">
        <v>15</v>
      </c>
      <c r="F18" s="85"/>
      <c r="G18" s="86"/>
      <c r="H18" s="87"/>
      <c r="I18" s="85"/>
      <c r="J18" s="85"/>
      <c r="K18" s="86"/>
    </row>
    <row r="19" spans="2:11" x14ac:dyDescent="0.25">
      <c r="B19" s="79" t="s">
        <v>55</v>
      </c>
      <c r="C19" s="80">
        <v>2046.9000000000005</v>
      </c>
      <c r="D19" s="80">
        <v>2469</v>
      </c>
      <c r="E19" s="81">
        <v>-0.17095990279465345</v>
      </c>
      <c r="F19" s="80">
        <v>2266.6999999999998</v>
      </c>
      <c r="G19" s="81">
        <v>-9.6969162218202398E-2</v>
      </c>
      <c r="H19" s="80"/>
      <c r="I19" s="80">
        <v>4313.6000000000004</v>
      </c>
      <c r="J19" s="80">
        <v>3784.8</v>
      </c>
      <c r="K19" s="81">
        <v>0.13971676178397807</v>
      </c>
    </row>
    <row r="20" spans="2:11" x14ac:dyDescent="0.25">
      <c r="B20" s="79" t="s">
        <v>56</v>
      </c>
      <c r="C20" s="80">
        <v>-1078.5999999999985</v>
      </c>
      <c r="D20" s="80">
        <v>1782.5</v>
      </c>
      <c r="E20" s="81" t="s">
        <v>15</v>
      </c>
      <c r="F20" s="80">
        <v>14195.3</v>
      </c>
      <c r="G20" s="81" t="s">
        <v>15</v>
      </c>
      <c r="H20" s="80"/>
      <c r="I20" s="80">
        <v>13116.7</v>
      </c>
      <c r="J20" s="80">
        <v>2094.1</v>
      </c>
      <c r="K20" s="81">
        <v>5.2636454801585417</v>
      </c>
    </row>
    <row r="21" spans="2:11" x14ac:dyDescent="0.25">
      <c r="B21" s="79" t="s">
        <v>57</v>
      </c>
      <c r="C21" s="80">
        <v>48685.599999999991</v>
      </c>
      <c r="D21" s="80">
        <v>2763.5999999999995</v>
      </c>
      <c r="E21" s="81">
        <v>16.61673179910262</v>
      </c>
      <c r="F21" s="80">
        <v>35962</v>
      </c>
      <c r="G21" s="81">
        <v>0.3538067960625102</v>
      </c>
      <c r="H21" s="80"/>
      <c r="I21" s="80">
        <v>84647.599999999991</v>
      </c>
      <c r="J21" s="80">
        <v>9390</v>
      </c>
      <c r="K21" s="81">
        <v>8.0146538871139494</v>
      </c>
    </row>
    <row r="22" spans="2:11" x14ac:dyDescent="0.25">
      <c r="B22" s="79" t="s">
        <v>58</v>
      </c>
      <c r="C22" s="80">
        <v>33.5</v>
      </c>
      <c r="D22" s="80">
        <v>30.7</v>
      </c>
      <c r="E22" s="81">
        <v>9.1205211726384405E-2</v>
      </c>
      <c r="F22" s="80">
        <v>29.1</v>
      </c>
      <c r="G22" s="81">
        <v>0.15120274914089338</v>
      </c>
      <c r="H22" s="80"/>
      <c r="I22" s="80">
        <v>62.6</v>
      </c>
      <c r="J22" s="80">
        <v>62.5</v>
      </c>
      <c r="K22" s="81">
        <v>1.6000000000000458E-3</v>
      </c>
    </row>
    <row r="23" spans="2:11" x14ac:dyDescent="0.25">
      <c r="B23" s="82"/>
      <c r="C23" s="82">
        <v>49687.399999999994</v>
      </c>
      <c r="D23" s="82">
        <v>7161.0999999999995</v>
      </c>
      <c r="E23" s="83">
        <v>5.9385150326067224</v>
      </c>
      <c r="F23" s="82">
        <v>52453.1</v>
      </c>
      <c r="G23" s="83">
        <v>-5.272710287857163E-2</v>
      </c>
      <c r="H23" s="84"/>
      <c r="I23" s="82">
        <v>102140.5</v>
      </c>
      <c r="J23" s="82">
        <v>15446</v>
      </c>
      <c r="K23" s="83">
        <v>5.6127476369286544</v>
      </c>
    </row>
    <row r="24" spans="2:11" ht="5.25" customHeight="1" x14ac:dyDescent="0.25">
      <c r="B24" s="88"/>
      <c r="C24" s="89"/>
      <c r="D24" s="89"/>
      <c r="E24" s="90" t="s">
        <v>15</v>
      </c>
      <c r="F24" s="89"/>
      <c r="G24" s="90"/>
      <c r="H24" s="91"/>
      <c r="I24" s="89"/>
      <c r="J24" s="89"/>
      <c r="K24" s="90"/>
    </row>
    <row r="25" spans="2:11" x14ac:dyDescent="0.25">
      <c r="B25" s="92" t="s">
        <v>59</v>
      </c>
      <c r="C25" s="92">
        <v>155036.29999999999</v>
      </c>
      <c r="D25" s="92">
        <v>89497.799999999988</v>
      </c>
      <c r="E25" s="93">
        <v>0.73229174348419757</v>
      </c>
      <c r="F25" s="92">
        <v>104561.4</v>
      </c>
      <c r="G25" s="93">
        <v>0.48272976452113303</v>
      </c>
      <c r="H25" s="94"/>
      <c r="I25" s="92">
        <v>259597.69999999995</v>
      </c>
      <c r="J25" s="92">
        <v>176994</v>
      </c>
      <c r="K25" s="93">
        <v>0.46670339107540348</v>
      </c>
    </row>
    <row r="26" spans="2:11" x14ac:dyDescent="0.25">
      <c r="B26" s="67" t="s">
        <v>60</v>
      </c>
      <c r="C26" s="95"/>
      <c r="D26" s="95"/>
      <c r="E26" s="96" t="s">
        <v>15</v>
      </c>
      <c r="F26" s="95"/>
      <c r="G26" s="96"/>
      <c r="H26" s="97"/>
      <c r="I26" s="95"/>
      <c r="J26" s="95"/>
      <c r="K26" s="96"/>
    </row>
    <row r="27" spans="2:11" x14ac:dyDescent="0.25">
      <c r="B27" s="79" t="s">
        <v>61</v>
      </c>
      <c r="C27" s="80">
        <v>-27261.299999999988</v>
      </c>
      <c r="D27" s="80">
        <v>-962.5</v>
      </c>
      <c r="E27" s="81">
        <v>27.323428571428558</v>
      </c>
      <c r="F27" s="80">
        <v>-97704.1</v>
      </c>
      <c r="G27" s="81">
        <v>-0.72098100284430244</v>
      </c>
      <c r="H27" s="80"/>
      <c r="I27" s="80">
        <v>-124965.4</v>
      </c>
      <c r="J27" s="80">
        <v>-2531.5</v>
      </c>
      <c r="K27" s="81">
        <v>48.364171439857792</v>
      </c>
    </row>
    <row r="28" spans="2:11" x14ac:dyDescent="0.25">
      <c r="B28" s="79" t="s">
        <v>49</v>
      </c>
      <c r="C28" s="80">
        <v>20102.600000000002</v>
      </c>
      <c r="D28" s="80">
        <v>7495.7999999999993</v>
      </c>
      <c r="E28" s="81">
        <v>1.6818485018276905</v>
      </c>
      <c r="F28" s="80">
        <v>25923.3</v>
      </c>
      <c r="G28" s="81">
        <v>-0.22453545651981022</v>
      </c>
      <c r="H28" s="80"/>
      <c r="I28" s="80">
        <v>46025.9</v>
      </c>
      <c r="J28" s="80">
        <v>16291.9</v>
      </c>
      <c r="K28" s="81">
        <v>1.8250787201001728</v>
      </c>
    </row>
    <row r="29" spans="2:11" x14ac:dyDescent="0.25">
      <c r="B29" s="79" t="s">
        <v>62</v>
      </c>
      <c r="C29" s="80">
        <v>901.09999999999991</v>
      </c>
      <c r="D29" s="80">
        <v>710.5</v>
      </c>
      <c r="E29" s="81">
        <v>0.26826178747360996</v>
      </c>
      <c r="F29" s="80">
        <v>592.5</v>
      </c>
      <c r="G29" s="81">
        <v>0.52084388185653996</v>
      </c>
      <c r="H29" s="80"/>
      <c r="I29" s="80">
        <v>1493.6</v>
      </c>
      <c r="J29" s="80">
        <v>711</v>
      </c>
      <c r="K29" s="81">
        <v>1.10070323488045</v>
      </c>
    </row>
    <row r="30" spans="2:11" x14ac:dyDescent="0.25">
      <c r="B30" s="79" t="s">
        <v>63</v>
      </c>
      <c r="C30" s="80">
        <v>0.1999999999998181</v>
      </c>
      <c r="D30" s="80">
        <v>0</v>
      </c>
      <c r="E30" s="81">
        <v>0</v>
      </c>
      <c r="F30" s="80">
        <v>5020.7</v>
      </c>
      <c r="G30" s="81">
        <v>0</v>
      </c>
      <c r="H30" s="80"/>
      <c r="I30" s="80">
        <v>5020.8999999999996</v>
      </c>
      <c r="J30" s="80">
        <v>3296.3</v>
      </c>
      <c r="K30" s="81">
        <v>0.52319267057003294</v>
      </c>
    </row>
    <row r="31" spans="2:11" x14ac:dyDescent="0.25">
      <c r="B31" s="79" t="s">
        <v>64</v>
      </c>
      <c r="C31" s="80">
        <v>-48</v>
      </c>
      <c r="D31" s="80">
        <v>93.599999999999966</v>
      </c>
      <c r="E31" s="81" t="s">
        <v>15</v>
      </c>
      <c r="F31" s="80">
        <v>-10270.6</v>
      </c>
      <c r="G31" s="81">
        <v>-0.99532646583451789</v>
      </c>
      <c r="H31" s="80"/>
      <c r="I31" s="80">
        <v>-10318.6</v>
      </c>
      <c r="J31" s="80">
        <v>-531</v>
      </c>
      <c r="K31" s="81">
        <v>18.420000000000002</v>
      </c>
    </row>
    <row r="32" spans="2:11" x14ac:dyDescent="0.25">
      <c r="B32" s="82"/>
      <c r="C32" s="82">
        <v>-6305.399999999986</v>
      </c>
      <c r="D32" s="82">
        <v>7337.4</v>
      </c>
      <c r="E32" s="83" t="s">
        <v>15</v>
      </c>
      <c r="F32" s="82">
        <v>-76438.200000000012</v>
      </c>
      <c r="G32" s="83">
        <v>-0.91750983147169896</v>
      </c>
      <c r="H32" s="84"/>
      <c r="I32" s="82">
        <v>-82743.600000000006</v>
      </c>
      <c r="J32" s="82">
        <v>17236</v>
      </c>
      <c r="K32" s="83" t="s">
        <v>15</v>
      </c>
    </row>
    <row r="33" spans="2:11" x14ac:dyDescent="0.25">
      <c r="B33" s="75" t="s">
        <v>65</v>
      </c>
      <c r="C33" s="98">
        <v>161341.69999999998</v>
      </c>
      <c r="D33" s="98">
        <v>82160.399999999994</v>
      </c>
      <c r="E33" s="99">
        <v>0.96374043943310883</v>
      </c>
      <c r="F33" s="98">
        <v>180999.6</v>
      </c>
      <c r="G33" s="81">
        <v>-0.10860742233684506</v>
      </c>
      <c r="H33" s="98"/>
      <c r="I33" s="98">
        <v>342341.29999999993</v>
      </c>
      <c r="J33" s="98">
        <v>159758.10000000003</v>
      </c>
      <c r="K33" s="99">
        <v>1.1428728809368653</v>
      </c>
    </row>
    <row r="34" spans="2:11" ht="5.25" customHeight="1" x14ac:dyDescent="0.25">
      <c r="B34" s="100"/>
      <c r="C34" s="101"/>
      <c r="D34" s="101"/>
      <c r="E34" s="102" t="s">
        <v>15</v>
      </c>
      <c r="F34" s="101"/>
      <c r="G34" s="81"/>
      <c r="H34" s="103"/>
      <c r="I34" s="101"/>
      <c r="J34" s="101"/>
      <c r="K34" s="102"/>
    </row>
    <row r="35" spans="2:11" x14ac:dyDescent="0.25">
      <c r="B35" s="67" t="s">
        <v>66</v>
      </c>
      <c r="C35" s="80">
        <v>-9789.5</v>
      </c>
      <c r="D35" s="80">
        <v>-3882.5999999999995</v>
      </c>
      <c r="E35" s="81">
        <v>1.5213774274970384</v>
      </c>
      <c r="F35" s="80">
        <v>-2766.7</v>
      </c>
      <c r="G35" s="81">
        <v>2.5383308634835728</v>
      </c>
      <c r="H35" s="80"/>
      <c r="I35" s="80">
        <v>-12556.2</v>
      </c>
      <c r="J35" s="80">
        <v>-5649.9</v>
      </c>
      <c r="K35" s="81">
        <v>1.2223756172675624</v>
      </c>
    </row>
    <row r="36" spans="2:11" ht="15.75" thickBot="1" x14ac:dyDescent="0.3">
      <c r="B36" s="104" t="s">
        <v>67</v>
      </c>
      <c r="C36" s="104">
        <v>151552.19999999998</v>
      </c>
      <c r="D36" s="104">
        <v>78277.799999999988</v>
      </c>
      <c r="E36" s="105">
        <v>0.93608149437005128</v>
      </c>
      <c r="F36" s="104">
        <v>178232.9</v>
      </c>
      <c r="G36" s="105">
        <v>-0.14969570713375591</v>
      </c>
      <c r="H36" s="106"/>
      <c r="I36" s="104">
        <v>329785.09999999992</v>
      </c>
      <c r="J36" s="104">
        <v>154108.20000000004</v>
      </c>
      <c r="K36" s="105">
        <v>1.1399581592673189</v>
      </c>
    </row>
    <row r="37" spans="2:11" ht="7.5" customHeight="1" thickTop="1" x14ac:dyDescent="0.25">
      <c r="B37" s="107"/>
      <c r="C37" s="91"/>
      <c r="D37" s="91"/>
      <c r="E37" s="91"/>
      <c r="F37" s="108"/>
      <c r="G37" s="91"/>
      <c r="H37" s="91"/>
      <c r="I37" s="91"/>
      <c r="J37" s="91"/>
      <c r="K37" s="68"/>
    </row>
    <row r="38" spans="2:11" x14ac:dyDescent="0.25">
      <c r="B38" s="109" t="s">
        <v>68</v>
      </c>
    </row>
  </sheetData>
  <mergeCells count="1">
    <mergeCell ref="I7:K7"/>
  </mergeCells>
  <pageMargins left="0.7" right="0.7" top="0.75" bottom="0.75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1540255D3D743AFED9978DC45F6B2" ma:contentTypeVersion="10" ma:contentTypeDescription="Crear nuevo documento." ma:contentTypeScope="" ma:versionID="db1b5d90f78bd5dfb73490f84a443a42">
  <xsd:schema xmlns:xsd="http://www.w3.org/2001/XMLSchema" xmlns:xs="http://www.w3.org/2001/XMLSchema" xmlns:p="http://schemas.microsoft.com/office/2006/metadata/properties" xmlns:ns2="d0c5cdf3-27b1-4f86-966a-9da166cd3a08" xmlns:ns3="767621e8-c3f1-42f9-8c5e-22e0297eabea" targetNamespace="http://schemas.microsoft.com/office/2006/metadata/properties" ma:root="true" ma:fieldsID="9cec803584a2237c3216d6b489f5f433" ns2:_="" ns3:_="">
    <xsd:import namespace="d0c5cdf3-27b1-4f86-966a-9da166cd3a08"/>
    <xsd:import namespace="767621e8-c3f1-42f9-8c5e-22e0297eabea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3:Ano" minOccurs="0"/>
                <xsd:element ref="ns3:Categoria" minOccurs="0"/>
                <xsd:element ref="ns3:Fecha" minOccurs="0"/>
                <xsd:element ref="ns3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621e8-c3f1-42f9-8c5e-22e0297eabea" elementFormDefault="qualified">
    <xsd:import namespace="http://schemas.microsoft.com/office/2006/documentManagement/types"/>
    <xsd:import namespace="http://schemas.microsoft.com/office/infopath/2007/PartnerControls"/>
    <xsd:element name="Ano" ma:index="9" nillable="true" ma:displayName="Ano" ma:list="{13896be9-8a15-4a01-bbd0-f4b11de32838}" ma:internalName="Ano" ma:showField="Title">
      <xsd:simpleType>
        <xsd:restriction base="dms:Lookup"/>
      </xsd:simpleType>
    </xsd:element>
    <xsd:element name="Categoria" ma:index="10" nillable="true" ma:displayName="Categoria" ma:default="Financial statements" ma:format="Dropdown" ma:internalName="Categoria">
      <xsd:simpleType>
        <xsd:restriction base="dms:Choice">
          <xsd:enumeration value="Financial statements"/>
          <xsd:enumeration value="Quarterly Bulletin"/>
          <xsd:enumeration value="Full report"/>
          <xsd:enumeration value="Results Presentation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ea2d5cce-caf2-4df4-b5d3-3977240728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Ano xmlns="767621e8-c3f1-42f9-8c5e-22e0297eabea">5</Ano>
    <Fecha xmlns="767621e8-c3f1-42f9-8c5e-22e0297eabea">2016-04-07T05:00:00+00:00</Fecha>
    <Categoria xmlns="767621e8-c3f1-42f9-8c5e-22e0297eabea">Financial statements</Categoria>
    <Periodo xmlns="767621e8-c3f1-42f9-8c5e-22e0297eabea">3</Periodo>
    <TipoArchivo xmlns="d0c5cdf3-27b1-4f86-966a-9da166cd3a08">Excel</TipoArchivo>
  </documentManagement>
</p:properties>
</file>

<file path=customXml/itemProps1.xml><?xml version="1.0" encoding="utf-8"?>
<ds:datastoreItem xmlns:ds="http://schemas.openxmlformats.org/officeDocument/2006/customXml" ds:itemID="{BC65F3E0-42A7-494D-A11F-D453605C6D11}"/>
</file>

<file path=customXml/itemProps2.xml><?xml version="1.0" encoding="utf-8"?>
<ds:datastoreItem xmlns:ds="http://schemas.openxmlformats.org/officeDocument/2006/customXml" ds:itemID="{B8657A6E-8D45-4B55-88C2-5527A143C7F8}"/>
</file>

<file path=customXml/itemProps3.xml><?xml version="1.0" encoding="utf-8"?>
<ds:datastoreItem xmlns:ds="http://schemas.openxmlformats.org/officeDocument/2006/customXml" ds:itemID="{13BE80C8-0BDF-49B2-AC00-DC0EF867A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GrupoSuraBAL USD (2)</vt:lpstr>
      <vt:lpstr>GrupoSuraPYG USD (2)</vt:lpstr>
      <vt:lpstr>GrupoSuraBAL USD</vt:lpstr>
      <vt:lpstr>GrupoSuraPYG USD</vt:lpstr>
    </vt:vector>
  </TitlesOfParts>
  <Company>SURAMERICANA DE SEGUROS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Statements 2Q 2012</dc:title>
  <dc:creator>Daniel Mesa Gomez</dc:creator>
  <cp:lastModifiedBy>Daniel Mesa Gomez</cp:lastModifiedBy>
  <cp:lastPrinted>2012-08-01T13:50:19Z</cp:lastPrinted>
  <dcterms:created xsi:type="dcterms:W3CDTF">2012-07-24T19:55:41Z</dcterms:created>
  <dcterms:modified xsi:type="dcterms:W3CDTF">2014-02-12T19:01:19Z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0x010100D1E1540255D3D743AFED9978DC45F6B2</vt:lpwstr>
  </property>
</Properties>
</file>